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helsea.vonfintel/Documents/"/>
    </mc:Choice>
  </mc:AlternateContent>
  <xr:revisionPtr revIDLastSave="0" documentId="8_{F9A22A9D-0289-4945-A5A0-F0FCE4A85A91}" xr6:coauthVersionLast="47" xr6:coauthVersionMax="47" xr10:uidLastSave="{00000000-0000-0000-0000-000000000000}"/>
  <bookViews>
    <workbookView xWindow="340" yWindow="500" windowWidth="25600" windowHeight="14560" xr2:uid="{00000000-000D-0000-FFFF-FFFF00000000}"/>
  </bookViews>
  <sheets>
    <sheet name="Step Tracker" sheetId="2" r:id="rId1"/>
    <sheet name="Day of the week" sheetId="5" state="hidden" r:id="rId2"/>
    <sheet name="Step Conversions" sheetId="3" state="hidden" r:id="rId3"/>
  </sheets>
  <definedNames>
    <definedName name="_xlnm._FilterDatabase" localSheetId="2" hidden="1">'Step Conversions'!$A$1:$B$1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2" l="1"/>
  <c r="D97" i="2"/>
  <c r="F97" i="2" s="1"/>
  <c r="D96" i="2"/>
  <c r="F96" i="2" s="1"/>
  <c r="D95" i="2"/>
  <c r="F95" i="2" s="1"/>
  <c r="D94" i="2"/>
  <c r="F94" i="2" s="1"/>
  <c r="D93" i="2"/>
  <c r="F93" i="2" s="1"/>
  <c r="D92" i="2"/>
  <c r="F92" i="2" s="1"/>
  <c r="D91" i="2"/>
  <c r="F91" i="2" s="1"/>
  <c r="D90" i="2"/>
  <c r="F90" i="2" s="1"/>
  <c r="D89" i="2"/>
  <c r="F89" i="2" s="1"/>
  <c r="D88" i="2"/>
  <c r="F88" i="2" s="1"/>
  <c r="D87" i="2"/>
  <c r="F87" i="2" s="1"/>
  <c r="K90" i="2" s="1"/>
  <c r="D80" i="2"/>
  <c r="F80" i="2" s="1"/>
  <c r="D79" i="2"/>
  <c r="F79" i="2" s="1"/>
  <c r="D78" i="2"/>
  <c r="F78" i="2" s="1"/>
  <c r="D77" i="2"/>
  <c r="F77" i="2" s="1"/>
  <c r="D76" i="2"/>
  <c r="F76" i="2" s="1"/>
  <c r="D75" i="2"/>
  <c r="F75" i="2" s="1"/>
  <c r="D74" i="2"/>
  <c r="F74" i="2" s="1"/>
  <c r="D73" i="2"/>
  <c r="F73" i="2" s="1"/>
  <c r="D72" i="2"/>
  <c r="F72" i="2" s="1"/>
  <c r="D71" i="2"/>
  <c r="F71" i="2" s="1"/>
  <c r="D70" i="2"/>
  <c r="F70" i="2" s="1"/>
  <c r="K71" i="2" s="1"/>
  <c r="D63" i="2"/>
  <c r="F63" i="2" s="1"/>
  <c r="D62" i="2"/>
  <c r="F62" i="2" s="1"/>
  <c r="D61" i="2"/>
  <c r="F61" i="2" s="1"/>
  <c r="D60" i="2"/>
  <c r="F60" i="2" s="1"/>
  <c r="D59" i="2"/>
  <c r="F59" i="2" s="1"/>
  <c r="D58" i="2"/>
  <c r="F58" i="2" s="1"/>
  <c r="D57" i="2"/>
  <c r="F57" i="2" s="1"/>
  <c r="D56" i="2"/>
  <c r="F56" i="2" s="1"/>
  <c r="D55" i="2"/>
  <c r="F55" i="2" s="1"/>
  <c r="D54" i="2"/>
  <c r="F54" i="2" s="1"/>
  <c r="D53" i="2"/>
  <c r="F53" i="2" s="1"/>
  <c r="K57" i="2" s="1"/>
  <c r="D48" i="2"/>
  <c r="F48" i="2" s="1"/>
  <c r="D47" i="2"/>
  <c r="F47" i="2" s="1"/>
  <c r="D46" i="2"/>
  <c r="F46" i="2" s="1"/>
  <c r="D45" i="2"/>
  <c r="F45" i="2" s="1"/>
  <c r="D44" i="2"/>
  <c r="F44" i="2" s="1"/>
  <c r="D43" i="2"/>
  <c r="F43" i="2" s="1"/>
  <c r="D42" i="2"/>
  <c r="F42" i="2" s="1"/>
  <c r="D41" i="2"/>
  <c r="F41" i="2" s="1"/>
  <c r="D40" i="2"/>
  <c r="F40" i="2" s="1"/>
  <c r="D39" i="2"/>
  <c r="F39" i="2" s="1"/>
  <c r="D38" i="2"/>
  <c r="F38" i="2" s="1"/>
  <c r="D33" i="2"/>
  <c r="F33" i="2" s="1"/>
  <c r="D32" i="2"/>
  <c r="F32" i="2" s="1"/>
  <c r="D31" i="2"/>
  <c r="F31" i="2" s="1"/>
  <c r="D30" i="2"/>
  <c r="F30" i="2" s="1"/>
  <c r="D29" i="2"/>
  <c r="F29" i="2" s="1"/>
  <c r="D28" i="2"/>
  <c r="D27" i="2"/>
  <c r="F27" i="2" s="1"/>
  <c r="D25" i="2"/>
  <c r="F25" i="2" s="1"/>
  <c r="D24" i="2"/>
  <c r="D23" i="2"/>
  <c r="F23" i="2" s="1"/>
  <c r="K25" i="2" s="1"/>
  <c r="D18" i="2"/>
  <c r="F18" i="2" s="1"/>
  <c r="D17" i="2"/>
  <c r="F17" i="2" s="1"/>
  <c r="D16" i="2"/>
  <c r="F16" i="2" s="1"/>
  <c r="D15" i="2"/>
  <c r="F15" i="2" s="1"/>
  <c r="D14" i="2"/>
  <c r="F14" i="2" s="1"/>
  <c r="D13" i="2"/>
  <c r="F13" i="2" s="1"/>
  <c r="D12" i="2"/>
  <c r="F12" i="2" s="1"/>
  <c r="D11" i="2"/>
  <c r="F11" i="2" s="1"/>
  <c r="D10" i="2"/>
  <c r="F10" i="2" s="1"/>
  <c r="D9" i="2"/>
  <c r="F9" i="2" s="1"/>
  <c r="K93" i="2"/>
  <c r="K92" i="2"/>
  <c r="K91" i="2"/>
  <c r="K89" i="2"/>
  <c r="K88" i="2"/>
  <c r="K87" i="2"/>
  <c r="K76" i="2"/>
  <c r="K75" i="2"/>
  <c r="K74" i="2"/>
  <c r="K73" i="2"/>
  <c r="K72" i="2"/>
  <c r="K70" i="2"/>
  <c r="K59" i="2"/>
  <c r="K58" i="2"/>
  <c r="K56" i="2"/>
  <c r="K55" i="2"/>
  <c r="K54" i="2"/>
  <c r="K53" i="2"/>
  <c r="K44" i="2"/>
  <c r="K43" i="2"/>
  <c r="K42" i="2"/>
  <c r="K41" i="2"/>
  <c r="K40" i="2"/>
  <c r="K39" i="2"/>
  <c r="K38" i="2"/>
  <c r="K29" i="2"/>
  <c r="K28" i="2"/>
  <c r="K27" i="2"/>
  <c r="K26" i="2"/>
  <c r="K24" i="2"/>
  <c r="K23" i="2"/>
  <c r="K14" i="2"/>
  <c r="K13" i="2"/>
  <c r="K11" i="2"/>
  <c r="F28" i="2"/>
  <c r="D26" i="2"/>
  <c r="F26" i="2" s="1"/>
  <c r="F24" i="2"/>
  <c r="K12" i="2"/>
  <c r="D8" i="2"/>
  <c r="F8" i="2" s="1"/>
  <c r="F98" i="2" l="1"/>
  <c r="J95" i="2" s="1"/>
  <c r="F81" i="2"/>
  <c r="J78" i="2" s="1"/>
  <c r="K30" i="2"/>
  <c r="F64" i="2"/>
  <c r="J61" i="2" s="1"/>
  <c r="F49" i="2"/>
  <c r="J46" i="2" s="1"/>
  <c r="F34" i="2"/>
  <c r="J32" i="2" l="1"/>
  <c r="F19" i="2"/>
  <c r="K8" i="2"/>
  <c r="K15" i="2" s="1"/>
  <c r="J17" i="2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<sst xmlns="http://schemas.openxmlformats.org/spreadsheetml/2006/main" count="174" uniqueCount="95">
  <si>
    <t>1) Use the dropdowns to select the day of the week and activity</t>
  </si>
  <si>
    <t>2) Enter the number of minutes you spent doing that activity</t>
  </si>
  <si>
    <t>3) Check if "column J" identifies if "data complete" or "data missing", if data is missing make sure you have a day of the week selected in your chart</t>
  </si>
  <si>
    <t xml:space="preserve">4) Transfer the TOTAL STEPS to the platform </t>
  </si>
  <si>
    <t>Day of the Week</t>
  </si>
  <si>
    <t>Choose Conversion Activity from list</t>
  </si>
  <si>
    <t>SPM</t>
  </si>
  <si>
    <t>Enter Minutes</t>
  </si>
  <si>
    <t>Steps</t>
  </si>
  <si>
    <t xml:space="preserve">Day of the Week </t>
  </si>
  <si>
    <t>Total Steps</t>
  </si>
  <si>
    <t>EXAMPLE: Monday</t>
  </si>
  <si>
    <t>Zumba</t>
  </si>
  <si>
    <t>Monday</t>
  </si>
  <si>
    <t>Tuesday</t>
  </si>
  <si>
    <t>Wednesday</t>
  </si>
  <si>
    <t>Thursday</t>
  </si>
  <si>
    <t>Friday</t>
  </si>
  <si>
    <t>Saturday</t>
  </si>
  <si>
    <t>Sunday</t>
  </si>
  <si>
    <t>Total for Week</t>
  </si>
  <si>
    <t>Day of the Week #</t>
  </si>
  <si>
    <t>Day of the week</t>
  </si>
  <si>
    <t>Activity</t>
  </si>
  <si>
    <t>SPM (Steps per Minute)</t>
  </si>
  <si>
    <t>Baseball</t>
  </si>
  <si>
    <t>Bowling</t>
  </si>
  <si>
    <t>Fishing</t>
  </si>
  <si>
    <t>Frisbee</t>
  </si>
  <si>
    <t>Lacrosse</t>
  </si>
  <si>
    <t>Water aerobics</t>
  </si>
  <si>
    <t xml:space="preserve">          WEEK ONE - TOTAL STEPS: </t>
  </si>
  <si>
    <t xml:space="preserve">          WEEK TWO - TOTAL STEPS: </t>
  </si>
  <si>
    <t xml:space="preserve">          WEEK THREE - TOTAL STEPS: </t>
  </si>
  <si>
    <t xml:space="preserve">         WEEK FOUR - TOTAL STEPS: </t>
  </si>
  <si>
    <t xml:space="preserve">          WEEK FIVE - TOTAL STEPS: </t>
  </si>
  <si>
    <t xml:space="preserve">          WEEK SIX - TOTAL STEPS: </t>
  </si>
  <si>
    <t>Badminton</t>
  </si>
  <si>
    <t>Backpacking</t>
  </si>
  <si>
    <t>Basketball (game)</t>
  </si>
  <si>
    <t>Bicycling (easy)</t>
  </si>
  <si>
    <t>Bicycling (moderate)</t>
  </si>
  <si>
    <t>Bicycling (vigorous)</t>
  </si>
  <si>
    <t>Boxing</t>
  </si>
  <si>
    <t>Calisthenics</t>
  </si>
  <si>
    <t>Circuit training</t>
  </si>
  <si>
    <t>Cleaning</t>
  </si>
  <si>
    <t>Dancing</t>
  </si>
  <si>
    <t>Elliptical machine</t>
  </si>
  <si>
    <t>Fencing</t>
  </si>
  <si>
    <t>Football</t>
  </si>
  <si>
    <t>Gardening</t>
  </si>
  <si>
    <t>Golf (carrying your clubs)</t>
  </si>
  <si>
    <t>Hiking</t>
  </si>
  <si>
    <t xml:space="preserve">Horseback riding </t>
  </si>
  <si>
    <t xml:space="preserve">Jumping rope </t>
  </si>
  <si>
    <t xml:space="preserve">Kayaking </t>
  </si>
  <si>
    <t>Miniature golf</t>
  </si>
  <si>
    <t xml:space="preserve">Pilates </t>
  </si>
  <si>
    <t>Ping pong</t>
  </si>
  <si>
    <t>Raquetball</t>
  </si>
  <si>
    <t>Rock climbing</t>
  </si>
  <si>
    <t>Rollerblading</t>
  </si>
  <si>
    <t>Rowing machine (moderate)</t>
  </si>
  <si>
    <t>Soccer (recreational)</t>
  </si>
  <si>
    <t>Softball</t>
  </si>
  <si>
    <t xml:space="preserve">Squash </t>
  </si>
  <si>
    <t>Stretching</t>
  </si>
  <si>
    <t>Tai chi</t>
  </si>
  <si>
    <t>Walking (easy)</t>
  </si>
  <si>
    <t>Walking (moderate)</t>
  </si>
  <si>
    <t>Walking (vigorous)</t>
  </si>
  <si>
    <t>Washing car</t>
  </si>
  <si>
    <t>Water skiing</t>
  </si>
  <si>
    <t>Yoga (light)</t>
  </si>
  <si>
    <t>Yoga (moderate)</t>
  </si>
  <si>
    <t>Run 10 mph (6 min mile)</t>
  </si>
  <si>
    <t>Run 8 mph (7.5 min mile)</t>
  </si>
  <si>
    <t>Run 6 mph (10 min mile)</t>
  </si>
  <si>
    <t>Run 5 mph (12 min mile)</t>
  </si>
  <si>
    <t>Aerobics - dancing class</t>
  </si>
  <si>
    <t>Aerobics - fitness class</t>
  </si>
  <si>
    <t>Aerobics - low impact</t>
  </si>
  <si>
    <t>Hockey (field/ice)</t>
  </si>
  <si>
    <t>Mowing lawn (push)</t>
  </si>
  <si>
    <t>Rowing machine (light)</t>
  </si>
  <si>
    <t xml:space="preserve">Spinning </t>
  </si>
  <si>
    <t>Stair climber (machine)</t>
  </si>
  <si>
    <t xml:space="preserve">Tennis </t>
  </si>
  <si>
    <t xml:space="preserve">Volleyball </t>
  </si>
  <si>
    <t>Wheelchair use (manual)</t>
  </si>
  <si>
    <t>Weight lift (light)</t>
  </si>
  <si>
    <t>Weight lift (moderate)</t>
  </si>
  <si>
    <t>Weight lift (vigorous)</t>
  </si>
  <si>
    <t>Swimming (leisure)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</si>
</sst>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11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0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94C1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614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01"/>
        <bgColor indexed="64"/>
      </patternFill>
    </fill>
    <fill>
      <patternFill patternType="solid">
        <fgColor theme="9" tint="0.59999389629810485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medium">
        <color indexed="64"/>
      </right>
      <top style="thin">
        <color theme="1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rgb="FFD9D9D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rgb="FFD9D9D9"/>
      </bottom>
      <diagonal/>
    </border>
    <border>
      <left/>
      <right style="thin">
        <color indexed="64"/>
      </right>
      <top style="hair">
        <color rgb="FFD9D9D9"/>
      </top>
      <bottom style="hair">
        <color rgb="FFD9D9D9"/>
      </bottom>
      <diagonal/>
    </border>
    <border>
      <left style="thin">
        <color indexed="64"/>
      </left>
      <right style="thin">
        <color indexed="64"/>
      </right>
      <top style="hair">
        <color rgb="FFD9D9D9"/>
      </top>
      <bottom style="hair">
        <color rgb="FFD9D9D9"/>
      </bottom>
      <diagonal/>
    </border>
    <border>
      <left/>
      <right style="thin">
        <color indexed="64"/>
      </right>
      <top style="hair">
        <color rgb="FFD9D9D9"/>
      </top>
      <bottom/>
      <diagonal/>
    </border>
    <border>
      <left style="thin">
        <color indexed="64"/>
      </left>
      <right style="thin">
        <color indexed="64"/>
      </right>
      <top style="hair">
        <color rgb="FFD9D9D9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rgb="FFD9D9D9"/>
      </bottom>
      <diagonal/>
    </border>
    <border>
      <left style="thin">
        <color indexed="64"/>
      </left>
      <right style="thin">
        <color indexed="64"/>
      </right>
      <top/>
      <bottom style="hair">
        <color rgb="FFD9D9D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3" borderId="0" xfId="0" applyFill="1"/>
    <xf numFmtId="0" fontId="0" fillId="5" borderId="0" xfId="0" applyFill="1"/>
    <xf numFmtId="0" fontId="0" fillId="6" borderId="0" xfId="0" applyFill="1"/>
    <xf numFmtId="164" fontId="0" fillId="6" borderId="0" xfId="0" applyNumberFormat="1" applyFill="1" applyAlignment="1">
      <alignment horizontal="center"/>
    </xf>
    <xf numFmtId="0" fontId="1" fillId="6" borderId="0" xfId="0" applyFont="1" applyFill="1" applyAlignment="1">
      <alignment horizontal="center" vertical="center" wrapText="1"/>
    </xf>
    <xf numFmtId="0" fontId="0" fillId="2" borderId="7" xfId="0" applyFill="1" applyBorder="1"/>
    <xf numFmtId="0" fontId="0" fillId="0" borderId="7" xfId="0" applyBorder="1"/>
    <xf numFmtId="0" fontId="0" fillId="6" borderId="0" xfId="0" applyFill="1" applyProtection="1">
      <protection locked="0"/>
    </xf>
    <xf numFmtId="0" fontId="0" fillId="7" borderId="0" xfId="0" applyFill="1"/>
    <xf numFmtId="0" fontId="0" fillId="9" borderId="0" xfId="0" applyFill="1"/>
    <xf numFmtId="0" fontId="5" fillId="6" borderId="0" xfId="0" applyFont="1" applyFill="1"/>
    <xf numFmtId="0" fontId="6" fillId="2" borderId="1" xfId="0" applyFont="1" applyFill="1" applyBorder="1"/>
    <xf numFmtId="0" fontId="6" fillId="2" borderId="13" xfId="0" applyFont="1" applyFill="1" applyBorder="1" applyAlignment="1">
      <alignment horizontal="center"/>
    </xf>
    <xf numFmtId="0" fontId="8" fillId="2" borderId="0" xfId="0" applyFont="1" applyFill="1"/>
    <xf numFmtId="3" fontId="8" fillId="2" borderId="0" xfId="0" applyNumberFormat="1" applyFont="1" applyFill="1"/>
    <xf numFmtId="0" fontId="8" fillId="2" borderId="1" xfId="0" applyFont="1" applyFill="1" applyBorder="1"/>
    <xf numFmtId="3" fontId="8" fillId="2" borderId="1" xfId="0" applyNumberFormat="1" applyFont="1" applyFill="1" applyBorder="1"/>
    <xf numFmtId="0" fontId="8" fillId="6" borderId="0" xfId="0" applyFont="1" applyFill="1"/>
    <xf numFmtId="0" fontId="6" fillId="12" borderId="4" xfId="0" applyFont="1" applyFill="1" applyBorder="1" applyAlignment="1">
      <alignment vertical="center"/>
    </xf>
    <xf numFmtId="0" fontId="6" fillId="12" borderId="5" xfId="0" applyFont="1" applyFill="1" applyBorder="1" applyAlignment="1">
      <alignment horizontal="left" vertical="center"/>
    </xf>
    <xf numFmtId="0" fontId="9" fillId="12" borderId="4" xfId="0" applyFont="1" applyFill="1" applyBorder="1" applyAlignment="1">
      <alignment horizontal="center" vertical="center"/>
    </xf>
    <xf numFmtId="0" fontId="9" fillId="12" borderId="5" xfId="0" applyFont="1" applyFill="1" applyBorder="1" applyAlignment="1">
      <alignment horizontal="center" vertical="center"/>
    </xf>
    <xf numFmtId="0" fontId="6" fillId="12" borderId="4" xfId="0" applyFont="1" applyFill="1" applyBorder="1" applyAlignment="1">
      <alignment horizontal="center" vertical="center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6" fillId="10" borderId="14" xfId="0" applyFont="1" applyFill="1" applyBorder="1" applyAlignment="1">
      <alignment horizontal="center" wrapText="1"/>
    </xf>
    <xf numFmtId="0" fontId="6" fillId="4" borderId="5" xfId="0" applyFont="1" applyFill="1" applyBorder="1" applyAlignment="1">
      <alignment horizontal="center"/>
    </xf>
    <xf numFmtId="0" fontId="6" fillId="10" borderId="14" xfId="0" applyFont="1" applyFill="1" applyBorder="1" applyAlignment="1">
      <alignment horizontal="center"/>
    </xf>
    <xf numFmtId="0" fontId="6" fillId="10" borderId="6" xfId="0" applyFont="1" applyFill="1" applyBorder="1" applyAlignment="1">
      <alignment horizontal="center"/>
    </xf>
    <xf numFmtId="0" fontId="7" fillId="3" borderId="15" xfId="0" applyFont="1" applyFill="1" applyBorder="1" applyAlignment="1" applyProtection="1">
      <alignment horizontal="center"/>
      <protection locked="0"/>
    </xf>
    <xf numFmtId="0" fontId="7" fillId="3" borderId="16" xfId="0" applyFont="1" applyFill="1" applyBorder="1" applyAlignment="1" applyProtection="1">
      <alignment horizontal="center"/>
      <protection locked="0"/>
    </xf>
    <xf numFmtId="0" fontId="6" fillId="10" borderId="26" xfId="0" applyFont="1" applyFill="1" applyBorder="1" applyAlignment="1">
      <alignment horizontal="center"/>
    </xf>
    <xf numFmtId="0" fontId="6" fillId="12" borderId="1" xfId="0" applyFont="1" applyFill="1" applyBorder="1" applyAlignment="1">
      <alignment horizontal="center" vertical="center"/>
    </xf>
    <xf numFmtId="3" fontId="3" fillId="2" borderId="28" xfId="0" applyNumberFormat="1" applyFont="1" applyFill="1" applyBorder="1" applyAlignment="1">
      <alignment horizontal="center" vertical="center"/>
    </xf>
    <xf numFmtId="0" fontId="3" fillId="8" borderId="29" xfId="0" applyFont="1" applyFill="1" applyBorder="1" applyAlignment="1">
      <alignment horizontal="center"/>
    </xf>
    <xf numFmtId="0" fontId="3" fillId="8" borderId="30" xfId="0" applyFont="1" applyFill="1" applyBorder="1" applyAlignment="1">
      <alignment horizontal="center"/>
    </xf>
    <xf numFmtId="0" fontId="3" fillId="8" borderId="33" xfId="0" applyFont="1" applyFill="1" applyBorder="1" applyAlignment="1" applyProtection="1">
      <alignment horizontal="center"/>
      <protection locked="0"/>
    </xf>
    <xf numFmtId="0" fontId="3" fillId="8" borderId="33" xfId="0" applyFont="1" applyFill="1" applyBorder="1" applyAlignment="1">
      <alignment horizontal="center"/>
    </xf>
    <xf numFmtId="0" fontId="7" fillId="0" borderId="34" xfId="0" applyFont="1" applyBorder="1" applyAlignment="1" applyProtection="1">
      <alignment horizontal="center"/>
      <protection locked="0"/>
    </xf>
    <xf numFmtId="0" fontId="6" fillId="10" borderId="4" xfId="0" applyFont="1" applyFill="1" applyBorder="1" applyAlignment="1">
      <alignment horizontal="center"/>
    </xf>
    <xf numFmtId="0" fontId="3" fillId="8" borderId="35" xfId="0" applyFont="1" applyFill="1" applyBorder="1" applyAlignment="1" applyProtection="1">
      <alignment horizontal="center"/>
      <protection locked="0"/>
    </xf>
    <xf numFmtId="0" fontId="7" fillId="3" borderId="36" xfId="0" applyFont="1" applyFill="1" applyBorder="1" applyAlignment="1" applyProtection="1">
      <alignment horizontal="center"/>
      <protection locked="0"/>
    </xf>
    <xf numFmtId="0" fontId="7" fillId="3" borderId="37" xfId="0" applyFont="1" applyFill="1" applyBorder="1" applyAlignment="1" applyProtection="1">
      <alignment horizontal="center"/>
      <protection locked="0"/>
    </xf>
    <xf numFmtId="0" fontId="7" fillId="3" borderId="38" xfId="0" applyFont="1" applyFill="1" applyBorder="1" applyAlignment="1" applyProtection="1">
      <alignment horizontal="center"/>
      <protection locked="0"/>
    </xf>
    <xf numFmtId="0" fontId="3" fillId="8" borderId="26" xfId="0" applyFont="1" applyFill="1" applyBorder="1" applyAlignment="1" applyProtection="1">
      <alignment horizontal="center"/>
      <protection hidden="1"/>
    </xf>
    <xf numFmtId="0" fontId="6" fillId="10" borderId="33" xfId="0" applyFont="1" applyFill="1" applyBorder="1" applyAlignment="1">
      <alignment horizontal="center" wrapText="1"/>
    </xf>
    <xf numFmtId="0" fontId="6" fillId="12" borderId="1" xfId="0" applyFont="1" applyFill="1" applyBorder="1" applyAlignment="1">
      <alignment horizontal="left" vertical="center"/>
    </xf>
    <xf numFmtId="0" fontId="6" fillId="10" borderId="33" xfId="0" applyFont="1" applyFill="1" applyBorder="1" applyAlignment="1">
      <alignment horizontal="center"/>
    </xf>
    <xf numFmtId="0" fontId="6" fillId="12" borderId="1" xfId="0" applyFont="1" applyFill="1" applyBorder="1" applyAlignment="1">
      <alignment vertical="center"/>
    </xf>
    <xf numFmtId="0" fontId="7" fillId="0" borderId="39" xfId="0" applyFont="1" applyBorder="1" applyAlignment="1" applyProtection="1">
      <alignment horizontal="center"/>
      <protection locked="0"/>
    </xf>
    <xf numFmtId="0" fontId="7" fillId="0" borderId="29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7" fillId="8" borderId="39" xfId="0" applyFont="1" applyFill="1" applyBorder="1" applyAlignment="1">
      <alignment horizontal="center"/>
    </xf>
    <xf numFmtId="0" fontId="7" fillId="8" borderId="29" xfId="0" applyFont="1" applyFill="1" applyBorder="1" applyAlignment="1">
      <alignment horizontal="center"/>
    </xf>
    <xf numFmtId="0" fontId="7" fillId="8" borderId="30" xfId="0" applyFont="1" applyFill="1" applyBorder="1" applyAlignment="1">
      <alignment horizontal="center"/>
    </xf>
    <xf numFmtId="0" fontId="3" fillId="8" borderId="27" xfId="0" applyFont="1" applyFill="1" applyBorder="1" applyAlignment="1">
      <alignment horizontal="center"/>
    </xf>
    <xf numFmtId="0" fontId="6" fillId="10" borderId="40" xfId="0" applyFont="1" applyFill="1" applyBorder="1" applyAlignment="1">
      <alignment horizontal="center"/>
    </xf>
    <xf numFmtId="0" fontId="6" fillId="10" borderId="41" xfId="0" applyFont="1" applyFill="1" applyBorder="1" applyAlignment="1">
      <alignment horizontal="center"/>
    </xf>
    <xf numFmtId="0" fontId="6" fillId="12" borderId="8" xfId="0" applyFont="1" applyFill="1" applyBorder="1" applyAlignment="1">
      <alignment horizontal="center" vertical="center"/>
    </xf>
    <xf numFmtId="0" fontId="7" fillId="3" borderId="39" xfId="0" applyFont="1" applyFill="1" applyBorder="1" applyAlignment="1" applyProtection="1">
      <alignment horizontal="center"/>
      <protection locked="0"/>
    </xf>
    <xf numFmtId="0" fontId="7" fillId="3" borderId="29" xfId="0" applyFont="1" applyFill="1" applyBorder="1" applyAlignment="1" applyProtection="1">
      <alignment horizontal="center"/>
      <protection locked="0"/>
    </xf>
    <xf numFmtId="0" fontId="7" fillId="3" borderId="30" xfId="0" applyFont="1" applyFill="1" applyBorder="1" applyAlignment="1" applyProtection="1">
      <alignment horizontal="center"/>
      <protection locked="0"/>
    </xf>
    <xf numFmtId="0" fontId="7" fillId="8" borderId="39" xfId="0" applyFont="1" applyFill="1" applyBorder="1" applyAlignment="1">
      <alignment vertical="center"/>
    </xf>
    <xf numFmtId="0" fontId="7" fillId="8" borderId="29" xfId="0" applyFont="1" applyFill="1" applyBorder="1" applyAlignment="1">
      <alignment vertical="center"/>
    </xf>
    <xf numFmtId="0" fontId="7" fillId="8" borderId="30" xfId="0" applyFont="1" applyFill="1" applyBorder="1" applyAlignment="1">
      <alignment vertical="center"/>
    </xf>
    <xf numFmtId="0" fontId="3" fillId="8" borderId="39" xfId="0" applyFont="1" applyFill="1" applyBorder="1" applyAlignment="1">
      <alignment horizontal="center"/>
    </xf>
    <xf numFmtId="0" fontId="7" fillId="3" borderId="42" xfId="0" applyFont="1" applyFill="1" applyBorder="1" applyAlignment="1" applyProtection="1">
      <alignment horizontal="center"/>
      <protection locked="0"/>
    </xf>
    <xf numFmtId="0" fontId="7" fillId="2" borderId="0" xfId="0" applyFont="1" applyFill="1"/>
    <xf numFmtId="0" fontId="10" fillId="0" borderId="20" xfId="0" applyFont="1" applyBorder="1"/>
    <xf numFmtId="0" fontId="10" fillId="0" borderId="21" xfId="0" applyFont="1" applyBorder="1" applyAlignment="1">
      <alignment horizontal="left"/>
    </xf>
    <xf numFmtId="0" fontId="10" fillId="0" borderId="31" xfId="0" applyFont="1" applyBorder="1"/>
    <xf numFmtId="0" fontId="10" fillId="0" borderId="32" xfId="0" applyFont="1" applyBorder="1" applyAlignment="1">
      <alignment horizontal="left"/>
    </xf>
    <xf numFmtId="0" fontId="10" fillId="0" borderId="22" xfId="0" applyFont="1" applyBorder="1"/>
    <xf numFmtId="0" fontId="10" fillId="0" borderId="23" xfId="0" applyFont="1" applyBorder="1" applyAlignment="1">
      <alignment horizontal="left"/>
    </xf>
    <xf numFmtId="0" fontId="10" fillId="0" borderId="24" xfId="0" applyFont="1" applyBorder="1"/>
    <xf numFmtId="0" fontId="10" fillId="0" borderId="25" xfId="0" applyFont="1" applyBorder="1" applyAlignment="1">
      <alignment horizontal="left"/>
    </xf>
    <xf numFmtId="0" fontId="0" fillId="7" borderId="1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4" fillId="7" borderId="4" xfId="0" applyFont="1" applyFill="1" applyBorder="1" applyAlignment="1">
      <alignment horizontal="center" wrapText="1"/>
    </xf>
    <xf numFmtId="0" fontId="4" fillId="7" borderId="5" xfId="0" applyFont="1" applyFill="1" applyBorder="1" applyAlignment="1">
      <alignment horizontal="center" wrapText="1"/>
    </xf>
    <xf numFmtId="0" fontId="4" fillId="7" borderId="6" xfId="0" applyFont="1" applyFill="1" applyBorder="1" applyAlignment="1">
      <alignment horizontal="center" wrapText="1"/>
    </xf>
    <xf numFmtId="0" fontId="0" fillId="0" borderId="0" xfId="0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4" fillId="9" borderId="8" xfId="0" applyFont="1" applyFill="1" applyBorder="1" applyAlignment="1">
      <alignment horizontal="center" wrapText="1"/>
    </xf>
    <xf numFmtId="0" fontId="4" fillId="9" borderId="1" xfId="0" applyFont="1" applyFill="1" applyBorder="1" applyAlignment="1">
      <alignment horizontal="center" wrapText="1"/>
    </xf>
    <xf numFmtId="0" fontId="4" fillId="9" borderId="2" xfId="0" applyFont="1" applyFill="1" applyBorder="1" applyAlignment="1">
      <alignment horizontal="center" wrapText="1"/>
    </xf>
    <xf numFmtId="0" fontId="6" fillId="11" borderId="10" xfId="0" applyFont="1" applyFill="1" applyBorder="1" applyAlignment="1">
      <alignment horizontal="left" vertical="center"/>
    </xf>
    <xf numFmtId="0" fontId="6" fillId="11" borderId="9" xfId="0" applyFont="1" applyFill="1" applyBorder="1" applyAlignment="1">
      <alignment horizontal="left" vertical="center"/>
    </xf>
    <xf numFmtId="0" fontId="6" fillId="11" borderId="12" xfId="0" applyFont="1" applyFill="1" applyBorder="1" applyAlignment="1">
      <alignment horizontal="left" vertical="center" wrapText="1"/>
    </xf>
    <xf numFmtId="0" fontId="6" fillId="11" borderId="11" xfId="0" applyFont="1" applyFill="1" applyBorder="1" applyAlignment="1">
      <alignment horizontal="left" vertical="center" wrapText="1"/>
    </xf>
    <xf numFmtId="0" fontId="6" fillId="11" borderId="1" xfId="0" applyFont="1" applyFill="1" applyBorder="1" applyAlignment="1">
      <alignment horizontal="left" vertical="center" wrapText="1"/>
    </xf>
    <xf numFmtId="0" fontId="6" fillId="11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1C36C"/>
      <color rgb="FF5F8D4F"/>
      <color rgb="FF283D22"/>
      <color rgb="FFFFCC01"/>
      <color rgb="FFFBECE8"/>
      <color rgb="FFFFFFCC"/>
      <color rgb="FFB7F0FB"/>
      <color rgb="FFD1F8FF"/>
      <color rgb="FFBBFFFF"/>
      <color rgb="FFFD61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876300</xdr:colOff>
      <xdr:row>4</xdr:row>
      <xdr:rowOff>355600</xdr:rowOff>
    </xdr:from>
    <xdr:to>
      <xdr:col>6</xdr:col>
      <xdr:colOff>12700</xdr:colOff>
      <xdr:row>6</xdr:row>
      <xdr:rowOff>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A79B62B-3C5D-F495-C6B0-90EB45A3979A}"/>
            </a:ext>
          </a:extLst>
        </xdr:cNvPr>
        <xdr:cNvSpPr txBox="1"/>
      </xdr:nvSpPr>
      <xdr:spPr>
        <a:xfrm>
          <a:off x="876300" y="6489700"/>
          <a:ext cx="12738100" cy="533400"/>
        </a:xfrm>
        <a:prstGeom prst="rect">
          <a:avLst/>
        </a:prstGeom>
        <a:solidFill>
          <a:srgbClr val="283D22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>
              <a:solidFill>
                <a:schemeClr val="bg1"/>
              </a:solidFill>
            </a:rPr>
            <a:t>Week</a:t>
          </a:r>
          <a:r>
            <a:rPr lang="en-US" sz="2400" b="1" baseline="0">
              <a:solidFill>
                <a:schemeClr val="bg1"/>
              </a:solidFill>
            </a:rPr>
            <a:t> One</a:t>
          </a:r>
          <a:endParaRPr lang="en-US" sz="24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0</xdr:colOff>
      <xdr:row>20</xdr:row>
      <xdr:rowOff>25400</xdr:rowOff>
    </xdr:from>
    <xdr:to>
      <xdr:col>6</xdr:col>
      <xdr:colOff>0</xdr:colOff>
      <xdr:row>21</xdr:row>
      <xdr:rowOff>25400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08EA14A-E55C-0948-BBA3-8FA57E010080}"/>
            </a:ext>
          </a:extLst>
        </xdr:cNvPr>
        <xdr:cNvSpPr txBox="1"/>
      </xdr:nvSpPr>
      <xdr:spPr>
        <a:xfrm>
          <a:off x="901700" y="9156700"/>
          <a:ext cx="12700000" cy="520700"/>
        </a:xfrm>
        <a:prstGeom prst="rect">
          <a:avLst/>
        </a:prstGeom>
        <a:solidFill>
          <a:srgbClr val="283D22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>
              <a:solidFill>
                <a:schemeClr val="bg1"/>
              </a:solidFill>
            </a:rPr>
            <a:t>Week</a:t>
          </a:r>
          <a:r>
            <a:rPr lang="en-US" sz="2400" b="1" baseline="0">
              <a:solidFill>
                <a:schemeClr val="bg1"/>
              </a:solidFill>
            </a:rPr>
            <a:t> Two</a:t>
          </a:r>
          <a:endParaRPr lang="en-US" sz="24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876300</xdr:colOff>
      <xdr:row>34</xdr:row>
      <xdr:rowOff>177800</xdr:rowOff>
    </xdr:from>
    <xdr:to>
      <xdr:col>6</xdr:col>
      <xdr:colOff>38100</xdr:colOff>
      <xdr:row>36</xdr:row>
      <xdr:rowOff>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3353D666-1B3E-F846-B650-0ED0D47F1609}"/>
            </a:ext>
          </a:extLst>
        </xdr:cNvPr>
        <xdr:cNvSpPr txBox="1"/>
      </xdr:nvSpPr>
      <xdr:spPr>
        <a:xfrm>
          <a:off x="876300" y="14262100"/>
          <a:ext cx="12763500" cy="546100"/>
        </a:xfrm>
        <a:prstGeom prst="rect">
          <a:avLst/>
        </a:prstGeom>
        <a:solidFill>
          <a:srgbClr val="283D22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>
              <a:solidFill>
                <a:schemeClr val="bg1"/>
              </a:solidFill>
            </a:rPr>
            <a:t>Week</a:t>
          </a:r>
          <a:r>
            <a:rPr lang="en-US" sz="2400" b="1" baseline="0">
              <a:solidFill>
                <a:schemeClr val="bg1"/>
              </a:solidFill>
            </a:rPr>
            <a:t> Three </a:t>
          </a:r>
          <a:endParaRPr lang="en-US" sz="24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0</xdr:colOff>
      <xdr:row>49</xdr:row>
      <xdr:rowOff>165100</xdr:rowOff>
    </xdr:from>
    <xdr:to>
      <xdr:col>6</xdr:col>
      <xdr:colOff>25400</xdr:colOff>
      <xdr:row>51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BB4ED037-0D3F-9545-B6B3-48CC2263B073}"/>
            </a:ext>
          </a:extLst>
        </xdr:cNvPr>
        <xdr:cNvSpPr txBox="1"/>
      </xdr:nvSpPr>
      <xdr:spPr>
        <a:xfrm>
          <a:off x="901700" y="18707100"/>
          <a:ext cx="12725400" cy="558800"/>
        </a:xfrm>
        <a:prstGeom prst="rect">
          <a:avLst/>
        </a:prstGeom>
        <a:solidFill>
          <a:srgbClr val="283D22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>
              <a:solidFill>
                <a:schemeClr val="bg1"/>
              </a:solidFill>
            </a:rPr>
            <a:t>Week Four</a:t>
          </a:r>
        </a:p>
      </xdr:txBody>
    </xdr:sp>
    <xdr:clientData/>
  </xdr:twoCellAnchor>
  <xdr:twoCellAnchor>
    <xdr:from>
      <xdr:col>1</xdr:col>
      <xdr:colOff>0</xdr:colOff>
      <xdr:row>65</xdr:row>
      <xdr:rowOff>0</xdr:rowOff>
    </xdr:from>
    <xdr:to>
      <xdr:col>6</xdr:col>
      <xdr:colOff>25400</xdr:colOff>
      <xdr:row>67</xdr:row>
      <xdr:rowOff>184150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564629BB-BFC4-BE45-9FFC-35EAECC64939}"/>
            </a:ext>
          </a:extLst>
        </xdr:cNvPr>
        <xdr:cNvSpPr txBox="1"/>
      </xdr:nvSpPr>
      <xdr:spPr>
        <a:xfrm>
          <a:off x="904875" y="27940000"/>
          <a:ext cx="12725400" cy="565150"/>
        </a:xfrm>
        <a:prstGeom prst="rect">
          <a:avLst/>
        </a:prstGeom>
        <a:solidFill>
          <a:srgbClr val="283D22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>
              <a:solidFill>
                <a:schemeClr val="bg1"/>
              </a:solidFill>
            </a:rPr>
            <a:t>Week Five</a:t>
          </a:r>
        </a:p>
      </xdr:txBody>
    </xdr:sp>
    <xdr:clientData/>
  </xdr:twoCellAnchor>
  <xdr:twoCellAnchor>
    <xdr:from>
      <xdr:col>1</xdr:col>
      <xdr:colOff>0</xdr:colOff>
      <xdr:row>82</xdr:row>
      <xdr:rowOff>0</xdr:rowOff>
    </xdr:from>
    <xdr:to>
      <xdr:col>6</xdr:col>
      <xdr:colOff>25400</xdr:colOff>
      <xdr:row>84</xdr:row>
      <xdr:rowOff>184150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071F5CB-1B15-C04F-80B3-6CB7F01967E0}"/>
            </a:ext>
          </a:extLst>
        </xdr:cNvPr>
        <xdr:cNvSpPr txBox="1"/>
      </xdr:nvSpPr>
      <xdr:spPr>
        <a:xfrm>
          <a:off x="904875" y="33639125"/>
          <a:ext cx="13455650" cy="565150"/>
        </a:xfrm>
        <a:prstGeom prst="rect">
          <a:avLst/>
        </a:prstGeom>
        <a:solidFill>
          <a:srgbClr val="283D22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>
              <a:solidFill>
                <a:schemeClr val="bg1"/>
              </a:solidFill>
            </a:rPr>
            <a:t>Week Six</a:t>
          </a:r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77"/>
  <sheetViews>
    <sheetView tabSelected="1" zoomScale="80" zoomScaleNormal="80" workbookViewId="0">
      <selection activeCell="J1" sqref="J1"/>
    </sheetView>
  </sheetViews>
  <sheetFormatPr baseColWidth="10" defaultColWidth="8.83203125" defaultRowHeight="15" x14ac:dyDescent="0.2"/>
  <cols>
    <col min="1" max="1" width="11.83203125" customWidth="1"/>
    <col min="2" max="2" width="31.6640625" style="1" customWidth="1"/>
    <col min="3" max="3" width="90.83203125" customWidth="1"/>
    <col min="4" max="4" width="0.5" hidden="1" customWidth="1"/>
    <col min="5" max="5" width="27.33203125" customWidth="1"/>
    <col min="6" max="6" width="25" customWidth="1"/>
    <col min="7" max="7" width="2" style="2" customWidth="1"/>
    <col min="8" max="8" width="0" style="1" hidden="1" customWidth="1"/>
    <col min="9" max="9" width="4.5" style="1" customWidth="1"/>
    <col min="10" max="10" width="34" style="1" customWidth="1"/>
    <col min="11" max="11" width="30" style="1" customWidth="1"/>
    <col min="12" max="12" width="4.33203125" style="1" customWidth="1"/>
    <col min="13" max="24" width="9.1640625" style="1"/>
  </cols>
  <sheetData>
    <row r="1" spans="1:12" ht="284" customHeight="1" x14ac:dyDescent="0.2">
      <c r="A1" s="5"/>
      <c r="B1" s="83" t="e" vm="1">
        <v>#VALUE!</v>
      </c>
      <c r="C1" s="83"/>
      <c r="D1" s="83"/>
      <c r="E1" s="83"/>
      <c r="F1" s="84"/>
      <c r="G1" s="3"/>
      <c r="I1" s="3"/>
      <c r="J1" s="3"/>
      <c r="K1" s="3"/>
      <c r="L1" s="3"/>
    </row>
    <row r="2" spans="1:12" ht="27" customHeight="1" x14ac:dyDescent="0.2">
      <c r="A2" s="4"/>
      <c r="B2" s="88" t="s">
        <v>0</v>
      </c>
      <c r="C2" s="88"/>
      <c r="D2" s="88"/>
      <c r="E2" s="88"/>
      <c r="F2" s="89"/>
      <c r="G2" s="3"/>
      <c r="I2" s="3"/>
      <c r="J2" s="3"/>
      <c r="K2" s="3"/>
      <c r="L2" s="3"/>
    </row>
    <row r="3" spans="1:12" ht="31" customHeight="1" x14ac:dyDescent="0.2">
      <c r="A3" s="4"/>
      <c r="B3" s="90" t="s">
        <v>1</v>
      </c>
      <c r="C3" s="90"/>
      <c r="D3" s="90"/>
      <c r="E3" s="90"/>
      <c r="F3" s="91"/>
      <c r="G3" s="3"/>
      <c r="I3" s="3"/>
      <c r="J3" s="3"/>
      <c r="K3" s="3"/>
      <c r="L3" s="3"/>
    </row>
    <row r="4" spans="1:12" ht="55" customHeight="1" x14ac:dyDescent="0.2">
      <c r="A4" s="4"/>
      <c r="B4" s="90" t="s">
        <v>2</v>
      </c>
      <c r="C4" s="90"/>
      <c r="D4" s="90"/>
      <c r="E4" s="90"/>
      <c r="F4" s="91"/>
      <c r="G4" s="3"/>
      <c r="I4" s="3"/>
      <c r="J4" s="3"/>
      <c r="K4" s="3"/>
      <c r="L4" s="3"/>
    </row>
    <row r="5" spans="1:12" ht="30" thickBot="1" x14ac:dyDescent="0.25">
      <c r="A5" s="4"/>
      <c r="B5" s="92" t="s">
        <v>3</v>
      </c>
      <c r="C5" s="92"/>
      <c r="D5" s="92"/>
      <c r="E5" s="92"/>
      <c r="F5" s="93"/>
      <c r="G5" s="3"/>
      <c r="I5" s="3"/>
      <c r="J5" s="3"/>
      <c r="K5" s="3"/>
      <c r="L5" s="3"/>
    </row>
    <row r="6" spans="1:12" ht="41" customHeight="1" thickBot="1" x14ac:dyDescent="0.4">
      <c r="A6" s="4"/>
      <c r="B6" s="10"/>
      <c r="C6" s="85"/>
      <c r="D6" s="86"/>
      <c r="E6" s="86"/>
      <c r="F6" s="87"/>
      <c r="G6" s="3"/>
      <c r="I6" s="3"/>
      <c r="J6" s="3"/>
      <c r="K6" s="3"/>
      <c r="L6" s="3"/>
    </row>
    <row r="7" spans="1:12" ht="31" thickBot="1" x14ac:dyDescent="0.4">
      <c r="A7" s="4"/>
      <c r="B7" s="41" t="s">
        <v>4</v>
      </c>
      <c r="C7" s="27" t="s">
        <v>5</v>
      </c>
      <c r="D7" s="28" t="s">
        <v>6</v>
      </c>
      <c r="E7" s="29" t="s">
        <v>7</v>
      </c>
      <c r="F7" s="30" t="s">
        <v>8</v>
      </c>
      <c r="G7" s="3"/>
      <c r="I7" s="3"/>
      <c r="J7" s="12" t="s">
        <v>9</v>
      </c>
      <c r="K7" s="13" t="s">
        <v>10</v>
      </c>
      <c r="L7" s="3"/>
    </row>
    <row r="8" spans="1:12" ht="30" thickBot="1" x14ac:dyDescent="0.4">
      <c r="A8" s="4"/>
      <c r="B8" s="42" t="s">
        <v>11</v>
      </c>
      <c r="C8" s="38" t="s">
        <v>12</v>
      </c>
      <c r="D8" s="46">
        <f>IFERROR(VLOOKUP('Step Tracker'!C8,'Step Conversions'!A2:B93,2, FALSE),"")</f>
        <v>148</v>
      </c>
      <c r="E8" s="42">
        <v>30</v>
      </c>
      <c r="F8" s="39">
        <f>IFERROR(D8*E8,"")</f>
        <v>4440</v>
      </c>
      <c r="G8" s="3"/>
      <c r="I8" s="3"/>
      <c r="J8" s="14" t="s">
        <v>13</v>
      </c>
      <c r="K8" s="15">
        <f>SUMIF(B9:B18,"Monday",F9:F18)</f>
        <v>0</v>
      </c>
      <c r="L8" s="3"/>
    </row>
    <row r="9" spans="1:12" ht="30" thickBot="1" x14ac:dyDescent="0.4">
      <c r="A9" s="4"/>
      <c r="B9" s="43"/>
      <c r="C9" s="40"/>
      <c r="D9" s="46" t="str">
        <f>IFERROR(VLOOKUP('Step Tracker'!C9,'Step Conversions'!A2:B66,2, FALSE),"")</f>
        <v/>
      </c>
      <c r="E9" s="40"/>
      <c r="F9" s="39" t="str">
        <f t="shared" ref="F9:F18" si="0">IFERROR(D9*E9,"")</f>
        <v/>
      </c>
      <c r="G9" s="3"/>
      <c r="I9" s="3"/>
      <c r="J9" s="14" t="s">
        <v>14</v>
      </c>
      <c r="K9" s="15">
        <v>0</v>
      </c>
      <c r="L9" s="3"/>
    </row>
    <row r="10" spans="1:12" ht="30" thickBot="1" x14ac:dyDescent="0.4">
      <c r="A10" s="4"/>
      <c r="B10" s="44"/>
      <c r="C10" s="24"/>
      <c r="D10" s="46" t="str">
        <f>IFERROR(VLOOKUP('Step Tracker'!C10,'Step Conversions'!A2:B66,2, FALSE),"")</f>
        <v/>
      </c>
      <c r="E10" s="24"/>
      <c r="F10" s="39" t="str">
        <f t="shared" si="0"/>
        <v/>
      </c>
      <c r="G10" s="3"/>
      <c r="I10" s="8"/>
      <c r="J10" s="14" t="s">
        <v>15</v>
      </c>
      <c r="K10" s="15">
        <f>SUMIF(B9:B18,"Wednesday",F9:F18)</f>
        <v>0</v>
      </c>
      <c r="L10" s="3"/>
    </row>
    <row r="11" spans="1:12" ht="30" thickBot="1" x14ac:dyDescent="0.4">
      <c r="A11" s="4"/>
      <c r="B11" s="44"/>
      <c r="C11" s="24"/>
      <c r="D11" s="46" t="str">
        <f>IFERROR(VLOOKUP('Step Tracker'!C11,'Step Conversions'!A2:B66,2, FALSE),"")</f>
        <v/>
      </c>
      <c r="E11" s="24"/>
      <c r="F11" s="39" t="str">
        <f t="shared" si="0"/>
        <v/>
      </c>
      <c r="G11" s="3"/>
      <c r="I11" s="3"/>
      <c r="J11" s="14" t="s">
        <v>16</v>
      </c>
      <c r="K11" s="15">
        <f>SUMIF(B9:B18,"Thursday",F9:F18)</f>
        <v>0</v>
      </c>
      <c r="L11" s="3"/>
    </row>
    <row r="12" spans="1:12" ht="30" thickBot="1" x14ac:dyDescent="0.4">
      <c r="A12" s="4"/>
      <c r="B12" s="44"/>
      <c r="C12" s="24"/>
      <c r="D12" s="46" t="str">
        <f>IFERROR(VLOOKUP('Step Tracker'!C12,'Step Conversions'!A2:B66,2, FALSE),"")</f>
        <v/>
      </c>
      <c r="E12" s="24"/>
      <c r="F12" s="39" t="str">
        <f t="shared" si="0"/>
        <v/>
      </c>
      <c r="G12" s="3"/>
      <c r="I12" s="3"/>
      <c r="J12" s="14" t="s">
        <v>17</v>
      </c>
      <c r="K12" s="15">
        <f>SUMIF(B9:B18,"Friday",F9:F18)</f>
        <v>0</v>
      </c>
      <c r="L12" s="3"/>
    </row>
    <row r="13" spans="1:12" ht="30" thickBot="1" x14ac:dyDescent="0.4">
      <c r="A13" s="4"/>
      <c r="B13" s="44"/>
      <c r="C13" s="24"/>
      <c r="D13" s="46" t="str">
        <f>IFERROR(VLOOKUP('Step Tracker'!C13,'Step Conversions'!A2:B66,2, FALSE),"")</f>
        <v/>
      </c>
      <c r="E13" s="24"/>
      <c r="F13" s="39" t="str">
        <f t="shared" si="0"/>
        <v/>
      </c>
      <c r="G13" s="3"/>
      <c r="I13" s="3"/>
      <c r="J13" s="14" t="s">
        <v>18</v>
      </c>
      <c r="K13" s="15">
        <f>SUMIF(B9:B18,"Saturday",F9:F18)</f>
        <v>0</v>
      </c>
      <c r="L13" s="3"/>
    </row>
    <row r="14" spans="1:12" ht="30" thickBot="1" x14ac:dyDescent="0.4">
      <c r="A14" s="4"/>
      <c r="B14" s="44"/>
      <c r="C14" s="24"/>
      <c r="D14" s="46" t="str">
        <f>IFERROR(VLOOKUP('Step Tracker'!C14,'Step Conversions'!A2:B66,2, FALSE),"")</f>
        <v/>
      </c>
      <c r="E14" s="24"/>
      <c r="F14" s="39" t="str">
        <f t="shared" si="0"/>
        <v/>
      </c>
      <c r="G14" s="3"/>
      <c r="I14" s="3"/>
      <c r="J14" s="14" t="s">
        <v>19</v>
      </c>
      <c r="K14" s="15">
        <f>SUMIF(B9:B18,"Sunday",F9:F18)</f>
        <v>0</v>
      </c>
      <c r="L14" s="3"/>
    </row>
    <row r="15" spans="1:12" ht="30" thickBot="1" x14ac:dyDescent="0.4">
      <c r="A15" s="4"/>
      <c r="B15" s="44"/>
      <c r="C15" s="24"/>
      <c r="D15" s="46" t="str">
        <f>IFERROR(VLOOKUP('Step Tracker'!C15,'Step Conversions'!A2:B66,2, FALSE),"")</f>
        <v/>
      </c>
      <c r="E15" s="25"/>
      <c r="F15" s="39" t="str">
        <f t="shared" si="0"/>
        <v/>
      </c>
      <c r="G15" s="3"/>
      <c r="I15" s="3"/>
      <c r="J15" s="14" t="s">
        <v>20</v>
      </c>
      <c r="K15" s="15">
        <f>SUM(K8:K14)</f>
        <v>0</v>
      </c>
      <c r="L15" s="3"/>
    </row>
    <row r="16" spans="1:12" ht="27" thickBot="1" x14ac:dyDescent="0.35">
      <c r="A16" s="4"/>
      <c r="B16" s="44"/>
      <c r="C16" s="24"/>
      <c r="D16" s="46" t="str">
        <f>IFERROR(VLOOKUP('Step Tracker'!C16,'Step Conversions'!A2:B66,2, FALSE),"")</f>
        <v/>
      </c>
      <c r="E16" s="25"/>
      <c r="F16" s="39" t="str">
        <f t="shared" si="0"/>
        <v/>
      </c>
      <c r="G16" s="3"/>
      <c r="I16" s="3"/>
      <c r="J16" s="3"/>
      <c r="K16" s="3"/>
      <c r="L16" s="3"/>
    </row>
    <row r="17" spans="1:12" ht="27" thickBot="1" x14ac:dyDescent="0.35">
      <c r="A17" s="4"/>
      <c r="B17" s="44"/>
      <c r="C17" s="24"/>
      <c r="D17" s="46" t="str">
        <f>IFERROR(VLOOKUP('Step Tracker'!C17,'Step Conversions'!A2:B66,2, FALSE),"")</f>
        <v/>
      </c>
      <c r="E17" s="25"/>
      <c r="F17" s="39" t="str">
        <f t="shared" si="0"/>
        <v/>
      </c>
      <c r="G17" s="3"/>
      <c r="I17" s="3"/>
      <c r="J17" s="11" t="str">
        <f>IF(F19 - K15 = 0,"Data Complete","Data Missing")</f>
        <v>Data Complete</v>
      </c>
      <c r="K17" s="3"/>
      <c r="L17" s="3"/>
    </row>
    <row r="18" spans="1:12" ht="27" thickBot="1" x14ac:dyDescent="0.35">
      <c r="A18" s="4"/>
      <c r="B18" s="45"/>
      <c r="C18" s="26"/>
      <c r="D18" s="46" t="str">
        <f>IFERROR(VLOOKUP('Step Tracker'!C18,'Step Conversions'!A2:B66,2, FALSE),"")</f>
        <v/>
      </c>
      <c r="E18" s="26"/>
      <c r="F18" s="39" t="str">
        <f t="shared" si="0"/>
        <v/>
      </c>
      <c r="G18" s="3"/>
      <c r="I18" s="3"/>
      <c r="J18" s="3"/>
      <c r="K18" s="3"/>
      <c r="L18" s="3"/>
    </row>
    <row r="19" spans="1:12" ht="34" customHeight="1" thickBot="1" x14ac:dyDescent="0.25">
      <c r="A19" s="4"/>
      <c r="B19" s="21"/>
      <c r="C19" s="20" t="s">
        <v>31</v>
      </c>
      <c r="D19" s="22"/>
      <c r="E19" s="22"/>
      <c r="F19" s="35">
        <f>SUM(F9:F18)</f>
        <v>0</v>
      </c>
      <c r="G19" s="3"/>
      <c r="I19" s="3"/>
      <c r="J19" s="3"/>
      <c r="K19" s="3"/>
      <c r="L19" s="3"/>
    </row>
    <row r="20" spans="1:12" x14ac:dyDescent="0.2">
      <c r="A20" s="4"/>
      <c r="B20" s="3"/>
      <c r="C20" s="3"/>
      <c r="D20" s="3"/>
      <c r="E20" s="3"/>
      <c r="F20" s="3"/>
      <c r="G20" s="3"/>
      <c r="I20" s="3"/>
      <c r="J20" s="3"/>
      <c r="K20" s="3"/>
      <c r="L20" s="3"/>
    </row>
    <row r="21" spans="1:12" ht="41" customHeight="1" thickBot="1" x14ac:dyDescent="0.25">
      <c r="A21" s="4"/>
      <c r="B21" s="78"/>
      <c r="C21" s="78"/>
      <c r="D21" s="78"/>
      <c r="E21" s="78"/>
      <c r="F21" s="79"/>
      <c r="G21" s="3"/>
      <c r="I21" s="3"/>
      <c r="J21" s="3"/>
      <c r="K21" s="3"/>
      <c r="L21" s="3"/>
    </row>
    <row r="22" spans="1:12" ht="31" thickBot="1" x14ac:dyDescent="0.4">
      <c r="A22" s="4"/>
      <c r="B22" s="29" t="s">
        <v>4</v>
      </c>
      <c r="C22" s="47" t="s">
        <v>5</v>
      </c>
      <c r="D22" s="33" t="s">
        <v>6</v>
      </c>
      <c r="E22" s="49" t="s">
        <v>7</v>
      </c>
      <c r="F22" s="49" t="s">
        <v>8</v>
      </c>
      <c r="G22" s="3"/>
      <c r="I22" s="3"/>
      <c r="J22" s="12" t="s">
        <v>9</v>
      </c>
      <c r="K22" s="13" t="s">
        <v>10</v>
      </c>
      <c r="L22" s="3"/>
    </row>
    <row r="23" spans="1:12" ht="29" x14ac:dyDescent="0.35">
      <c r="A23" s="4"/>
      <c r="B23" s="43"/>
      <c r="C23" s="51"/>
      <c r="D23" s="54" t="str">
        <f>IFERROR(VLOOKUP('Step Tracker'!C23,'Step Conversions'!A2:B66,2, FALSE),"")</f>
        <v/>
      </c>
      <c r="E23" s="51"/>
      <c r="F23" s="57" t="str">
        <f>IFERROR(D23*E23, "")</f>
        <v/>
      </c>
      <c r="G23" s="3"/>
      <c r="I23" s="3"/>
      <c r="J23" s="14" t="s">
        <v>13</v>
      </c>
      <c r="K23" s="15">
        <f>SUMIF(B23:B33,"Monday",F23:F33)</f>
        <v>0</v>
      </c>
      <c r="L23" s="3"/>
    </row>
    <row r="24" spans="1:12" ht="29" x14ac:dyDescent="0.35">
      <c r="A24" s="4"/>
      <c r="B24" s="44"/>
      <c r="C24" s="52"/>
      <c r="D24" s="55" t="str">
        <f>IFERROR(VLOOKUP('Step Tracker'!C24,'Step Conversions'!A2:B66,2, FALSE),"")</f>
        <v/>
      </c>
      <c r="E24" s="52"/>
      <c r="F24" s="57" t="str">
        <f t="shared" ref="F24:F33" si="1">IFERROR(D24*E24, "")</f>
        <v/>
      </c>
      <c r="G24" s="3"/>
      <c r="I24" s="3"/>
      <c r="J24" s="14" t="s">
        <v>14</v>
      </c>
      <c r="K24" s="15">
        <f>SUMIF(B23:B33,"Tuesday",F23:F33)</f>
        <v>0</v>
      </c>
      <c r="L24" s="3"/>
    </row>
    <row r="25" spans="1:12" ht="29" x14ac:dyDescent="0.35">
      <c r="A25" s="4"/>
      <c r="B25" s="44"/>
      <c r="C25" s="52"/>
      <c r="D25" s="55" t="str">
        <f>IFERROR(VLOOKUP('Step Tracker'!C25,'Step Conversions'!A2:B66,2, FALSE),"")</f>
        <v/>
      </c>
      <c r="E25" s="52"/>
      <c r="F25" s="57" t="str">
        <f t="shared" si="1"/>
        <v/>
      </c>
      <c r="G25" s="3"/>
      <c r="I25" s="3"/>
      <c r="J25" s="14" t="s">
        <v>15</v>
      </c>
      <c r="K25" s="15">
        <f>SUMIF(B23:B33,"Wednesday",F23:F33)</f>
        <v>0</v>
      </c>
      <c r="L25" s="3"/>
    </row>
    <row r="26" spans="1:12" ht="29" x14ac:dyDescent="0.35">
      <c r="A26" s="4"/>
      <c r="B26" s="44"/>
      <c r="C26" s="52"/>
      <c r="D26" s="55" t="str">
        <f>IFERROR(VLOOKUP('Step Tracker'!C26,'Step Conversions'!A2:B93,2, FALSE),"")</f>
        <v/>
      </c>
      <c r="E26" s="52"/>
      <c r="F26" s="57" t="str">
        <f t="shared" si="1"/>
        <v/>
      </c>
      <c r="G26" s="3"/>
      <c r="I26" s="3"/>
      <c r="J26" s="14" t="s">
        <v>16</v>
      </c>
      <c r="K26" s="15">
        <f>SUMIF(B23:B33,"Thursday",F23:F33)</f>
        <v>0</v>
      </c>
      <c r="L26" s="3"/>
    </row>
    <row r="27" spans="1:12" ht="29" x14ac:dyDescent="0.35">
      <c r="A27" s="4"/>
      <c r="B27" s="44"/>
      <c r="C27" s="52"/>
      <c r="D27" s="55" t="str">
        <f>IFERROR(VLOOKUP('Step Tracker'!C27,'Step Conversions'!A2:B66,2, FALSE),"")</f>
        <v/>
      </c>
      <c r="E27" s="52"/>
      <c r="F27" s="57" t="str">
        <f t="shared" si="1"/>
        <v/>
      </c>
      <c r="G27" s="3"/>
      <c r="I27" s="3"/>
      <c r="J27" s="14" t="s">
        <v>17</v>
      </c>
      <c r="K27" s="15">
        <f>SUMIF(B23:B33,"Friday",F23:F33)</f>
        <v>0</v>
      </c>
      <c r="L27" s="3"/>
    </row>
    <row r="28" spans="1:12" ht="29" x14ac:dyDescent="0.35">
      <c r="A28" s="4"/>
      <c r="B28" s="44"/>
      <c r="C28" s="52"/>
      <c r="D28" s="55" t="str">
        <f>IFERROR(VLOOKUP('Step Tracker'!C28,'Step Conversions'!A2:B66,2, FALSE),"")</f>
        <v/>
      </c>
      <c r="E28" s="52"/>
      <c r="F28" s="57" t="str">
        <f t="shared" si="1"/>
        <v/>
      </c>
      <c r="G28" s="3"/>
      <c r="I28" s="3"/>
      <c r="J28" s="14" t="s">
        <v>18</v>
      </c>
      <c r="K28" s="15">
        <f>SUMIF(B23:B33,"Saturday",F23:F33)</f>
        <v>0</v>
      </c>
      <c r="L28" s="3"/>
    </row>
    <row r="29" spans="1:12" ht="29" x14ac:dyDescent="0.35">
      <c r="A29" s="4"/>
      <c r="B29" s="44"/>
      <c r="C29" s="52"/>
      <c r="D29" s="55" t="str">
        <f>IFERROR(VLOOKUP('Step Tracker'!C29,'Step Conversions'!A2:B66,2, FALSE),"")</f>
        <v/>
      </c>
      <c r="E29" s="52"/>
      <c r="F29" s="57" t="str">
        <f>IFERROR(D29*E29, "")</f>
        <v/>
      </c>
      <c r="G29" s="3"/>
      <c r="I29" s="3"/>
      <c r="J29" s="14" t="s">
        <v>19</v>
      </c>
      <c r="K29" s="15">
        <f>SUMIF(B23:B33,"Sunday",F23:F33)</f>
        <v>0</v>
      </c>
      <c r="L29" s="3"/>
    </row>
    <row r="30" spans="1:12" ht="29" x14ac:dyDescent="0.35">
      <c r="A30" s="4"/>
      <c r="B30" s="44"/>
      <c r="C30" s="52"/>
      <c r="D30" s="55" t="str">
        <f>IFERROR(VLOOKUP('Step Tracker'!C30,'Step Conversions'!A2:B66,2, FALSE),"")</f>
        <v/>
      </c>
      <c r="E30" s="52"/>
      <c r="F30" s="57" t="str">
        <f t="shared" si="1"/>
        <v/>
      </c>
      <c r="G30" s="3"/>
      <c r="I30" s="3"/>
      <c r="J30" s="14" t="s">
        <v>20</v>
      </c>
      <c r="K30" s="15">
        <f>SUM(K23:K29)</f>
        <v>0</v>
      </c>
      <c r="L30" s="3"/>
    </row>
    <row r="31" spans="1:12" ht="26" x14ac:dyDescent="0.3">
      <c r="A31" s="4"/>
      <c r="B31" s="44"/>
      <c r="C31" s="52"/>
      <c r="D31" s="55" t="str">
        <f>IFERROR(VLOOKUP('Step Tracker'!C31,'Step Conversions'!A2:B66,2, FALSE),"")</f>
        <v/>
      </c>
      <c r="E31" s="52"/>
      <c r="F31" s="57" t="str">
        <f t="shared" si="1"/>
        <v/>
      </c>
      <c r="G31" s="3"/>
      <c r="I31" s="3"/>
      <c r="J31" s="3"/>
      <c r="K31" s="3"/>
      <c r="L31" s="3"/>
    </row>
    <row r="32" spans="1:12" ht="26" x14ac:dyDescent="0.3">
      <c r="A32" s="4"/>
      <c r="B32" s="44"/>
      <c r="C32" s="52"/>
      <c r="D32" s="55" t="str">
        <f>IFERROR(VLOOKUP('Step Tracker'!C32,'Step Conversions'!A2:B66,2, FALSE),"")</f>
        <v/>
      </c>
      <c r="E32" s="52"/>
      <c r="F32" s="57" t="str">
        <f t="shared" si="1"/>
        <v/>
      </c>
      <c r="G32" s="3"/>
      <c r="I32" s="3"/>
      <c r="J32" s="11" t="str">
        <f>IF(F34 - K30 = 0,"Data Complete","Data Missing")</f>
        <v>Data Complete</v>
      </c>
      <c r="K32" s="3"/>
      <c r="L32" s="3"/>
    </row>
    <row r="33" spans="1:12" ht="27" thickBot="1" x14ac:dyDescent="0.35">
      <c r="A33" s="4"/>
      <c r="B33" s="45"/>
      <c r="C33" s="53"/>
      <c r="D33" s="56" t="str">
        <f>IFERROR(VLOOKUP('Step Tracker'!C33,'Step Conversions'!A2:B66,2, FALSE),"")</f>
        <v/>
      </c>
      <c r="E33" s="53"/>
      <c r="F33" s="57" t="str">
        <f t="shared" si="1"/>
        <v/>
      </c>
      <c r="G33" s="3"/>
      <c r="H33"/>
      <c r="I33" s="3"/>
      <c r="J33" s="3"/>
      <c r="K33" s="3"/>
      <c r="L33" s="3"/>
    </row>
    <row r="34" spans="1:12" ht="36" customHeight="1" thickBot="1" x14ac:dyDescent="0.25">
      <c r="A34" s="4"/>
      <c r="B34" s="19"/>
      <c r="C34" s="48" t="s">
        <v>32</v>
      </c>
      <c r="D34" s="50"/>
      <c r="E34" s="50"/>
      <c r="F34" s="35">
        <f>SUM(F23:F33)</f>
        <v>0</v>
      </c>
      <c r="G34" s="3"/>
      <c r="H34"/>
      <c r="I34" s="3"/>
      <c r="J34" s="3"/>
      <c r="K34" s="3"/>
      <c r="L34" s="3"/>
    </row>
    <row r="35" spans="1:12" ht="16" thickBot="1" x14ac:dyDescent="0.25">
      <c r="A35" s="4"/>
      <c r="B35" s="3"/>
      <c r="C35" s="3"/>
      <c r="D35" s="3"/>
      <c r="E35" s="3"/>
      <c r="F35" s="3"/>
      <c r="G35" s="3"/>
      <c r="H35"/>
      <c r="I35" s="3"/>
      <c r="J35" s="3"/>
      <c r="K35" s="3"/>
      <c r="L35" s="3"/>
    </row>
    <row r="36" spans="1:12" ht="41" customHeight="1" thickBot="1" x14ac:dyDescent="0.4">
      <c r="A36" s="4"/>
      <c r="B36" s="9"/>
      <c r="C36" s="80"/>
      <c r="D36" s="81"/>
      <c r="E36" s="81"/>
      <c r="F36" s="82"/>
      <c r="G36" s="3"/>
      <c r="I36" s="3"/>
      <c r="J36" s="3"/>
      <c r="K36" s="3"/>
      <c r="L36" s="3"/>
    </row>
    <row r="37" spans="1:12" ht="31" thickBot="1" x14ac:dyDescent="0.4">
      <c r="A37" s="4"/>
      <c r="B37" s="29" t="s">
        <v>4</v>
      </c>
      <c r="C37" s="47" t="s">
        <v>5</v>
      </c>
      <c r="D37" s="33" t="s">
        <v>6</v>
      </c>
      <c r="E37" s="49" t="s">
        <v>7</v>
      </c>
      <c r="F37" s="49" t="s">
        <v>8</v>
      </c>
      <c r="G37" s="3"/>
      <c r="I37" s="3"/>
      <c r="J37" s="12" t="s">
        <v>9</v>
      </c>
      <c r="K37" s="13" t="s">
        <v>10</v>
      </c>
      <c r="L37" s="3"/>
    </row>
    <row r="38" spans="1:12" ht="29" x14ac:dyDescent="0.35">
      <c r="A38" s="4"/>
      <c r="B38" s="68"/>
      <c r="C38" s="51"/>
      <c r="D38" s="54" t="str">
        <f>IFERROR(VLOOKUP('Step Tracker'!C38,'Step Conversions'!A2:B66,2, FALSE),"")</f>
        <v/>
      </c>
      <c r="E38" s="51"/>
      <c r="F38" s="67" t="str">
        <f>IFERROR(D38*E38, "")</f>
        <v/>
      </c>
      <c r="G38" s="3"/>
      <c r="I38" s="3"/>
      <c r="J38" s="14" t="s">
        <v>13</v>
      </c>
      <c r="K38" s="15">
        <f>SUMIF(B38:B48,"Monday",F38:F48)</f>
        <v>0</v>
      </c>
      <c r="L38" s="3"/>
    </row>
    <row r="39" spans="1:12" ht="29" x14ac:dyDescent="0.35">
      <c r="A39" s="4"/>
      <c r="B39" s="31"/>
      <c r="C39" s="52"/>
      <c r="D39" s="55" t="str">
        <f>IFERROR(VLOOKUP('Step Tracker'!C39,'Step Conversions'!A2:B66,2, FALSE),"")</f>
        <v/>
      </c>
      <c r="E39" s="52"/>
      <c r="F39" s="36" t="str">
        <f t="shared" ref="F39:F48" si="2">IFERROR(D39*E39, "")</f>
        <v/>
      </c>
      <c r="G39" s="3"/>
      <c r="I39" s="3"/>
      <c r="J39" s="14" t="s">
        <v>14</v>
      </c>
      <c r="K39" s="15">
        <f>SUMIF(B38:B48,"Tuesday",F38:F48)</f>
        <v>0</v>
      </c>
      <c r="L39" s="3"/>
    </row>
    <row r="40" spans="1:12" ht="29" x14ac:dyDescent="0.35">
      <c r="A40" s="4"/>
      <c r="B40" s="31"/>
      <c r="C40" s="52"/>
      <c r="D40" s="55" t="str">
        <f>IFERROR(VLOOKUP('Step Tracker'!C40,'Step Conversions'!A2:B66,2, FALSE),"")</f>
        <v/>
      </c>
      <c r="E40" s="52"/>
      <c r="F40" s="36" t="str">
        <f t="shared" si="2"/>
        <v/>
      </c>
      <c r="G40" s="3"/>
      <c r="I40" s="3"/>
      <c r="J40" s="14" t="s">
        <v>15</v>
      </c>
      <c r="K40" s="15">
        <f>SUMIF(B38:B48,"Wednesday",F38:F48)</f>
        <v>0</v>
      </c>
      <c r="L40" s="3"/>
    </row>
    <row r="41" spans="1:12" ht="29" x14ac:dyDescent="0.35">
      <c r="A41" s="4"/>
      <c r="B41" s="31"/>
      <c r="C41" s="52"/>
      <c r="D41" s="55" t="str">
        <f>IFERROR(VLOOKUP('Step Tracker'!C41,'Step Conversions'!A2:B66,2, FALSE),"")</f>
        <v/>
      </c>
      <c r="E41" s="52"/>
      <c r="F41" s="36" t="str">
        <f t="shared" si="2"/>
        <v/>
      </c>
      <c r="G41" s="3"/>
      <c r="I41" s="3"/>
      <c r="J41" s="14" t="s">
        <v>16</v>
      </c>
      <c r="K41" s="15">
        <f>SUMIF(B38:B48,"Thursday",F38:F48)</f>
        <v>0</v>
      </c>
      <c r="L41" s="3"/>
    </row>
    <row r="42" spans="1:12" ht="29" x14ac:dyDescent="0.35">
      <c r="A42" s="4"/>
      <c r="B42" s="31"/>
      <c r="C42" s="52"/>
      <c r="D42" s="55" t="str">
        <f>IFERROR(VLOOKUP('Step Tracker'!C42,'Step Conversions'!A2:B66,2, FALSE),"")</f>
        <v/>
      </c>
      <c r="E42" s="52"/>
      <c r="F42" s="36" t="str">
        <f t="shared" si="2"/>
        <v/>
      </c>
      <c r="G42" s="3"/>
      <c r="I42" s="3"/>
      <c r="J42" s="14" t="s">
        <v>17</v>
      </c>
      <c r="K42" s="15">
        <f>SUMIF(B38:B48,"Friday",F38:F48)</f>
        <v>0</v>
      </c>
      <c r="L42" s="3"/>
    </row>
    <row r="43" spans="1:12" ht="29" x14ac:dyDescent="0.35">
      <c r="A43" s="4"/>
      <c r="B43" s="31"/>
      <c r="C43" s="52"/>
      <c r="D43" s="55" t="str">
        <f>IFERROR(VLOOKUP('Step Tracker'!C43,'Step Conversions'!A2:B66,2, FALSE),"")</f>
        <v/>
      </c>
      <c r="E43" s="52"/>
      <c r="F43" s="36" t="str">
        <f t="shared" si="2"/>
        <v/>
      </c>
      <c r="G43" s="3"/>
      <c r="I43" s="3"/>
      <c r="J43" s="14" t="s">
        <v>18</v>
      </c>
      <c r="K43" s="15">
        <f>SUMIF(B38:B48,"Saturday",F38:F48)</f>
        <v>0</v>
      </c>
      <c r="L43" s="3"/>
    </row>
    <row r="44" spans="1:12" ht="30" thickBot="1" x14ac:dyDescent="0.4">
      <c r="A44" s="4"/>
      <c r="B44" s="31"/>
      <c r="C44" s="52"/>
      <c r="D44" s="55" t="str">
        <f>IFERROR(VLOOKUP('Step Tracker'!C44,'Step Conversions'!A2:B66,2, FALSE),"")</f>
        <v/>
      </c>
      <c r="E44" s="52"/>
      <c r="F44" s="36" t="str">
        <f t="shared" si="2"/>
        <v/>
      </c>
      <c r="G44" s="3"/>
      <c r="I44" s="3"/>
      <c r="J44" s="16" t="s">
        <v>19</v>
      </c>
      <c r="K44" s="17">
        <f>SUMIF(B38:B48,"Sunday",F38:F48)</f>
        <v>0</v>
      </c>
      <c r="L44" s="3"/>
    </row>
    <row r="45" spans="1:12" ht="26" x14ac:dyDescent="0.3">
      <c r="A45" s="4"/>
      <c r="B45" s="31"/>
      <c r="C45" s="52"/>
      <c r="D45" s="55" t="str">
        <f>IFERROR(VLOOKUP('Step Tracker'!C45,'Step Conversions'!A2:B66,2, FALSE),"")</f>
        <v/>
      </c>
      <c r="E45" s="52"/>
      <c r="F45" s="36" t="str">
        <f t="shared" si="2"/>
        <v/>
      </c>
      <c r="G45" s="3"/>
      <c r="I45" s="3"/>
      <c r="J45" s="3"/>
      <c r="K45" s="3"/>
      <c r="L45" s="3"/>
    </row>
    <row r="46" spans="1:12" ht="26" x14ac:dyDescent="0.3">
      <c r="A46" s="4"/>
      <c r="B46" s="31"/>
      <c r="C46" s="52"/>
      <c r="D46" s="55" t="str">
        <f>IFERROR(VLOOKUP('Step Tracker'!C46,'Step Conversions'!A2:B66,2, FALSE),"")</f>
        <v/>
      </c>
      <c r="E46" s="52"/>
      <c r="F46" s="36" t="str">
        <f t="shared" si="2"/>
        <v/>
      </c>
      <c r="G46" s="3"/>
      <c r="I46" s="3"/>
      <c r="J46" s="11" t="str">
        <f>IF(F49 - K44 = 0,"Data Complete","Data Missing")</f>
        <v>Data Complete</v>
      </c>
      <c r="K46" s="3"/>
      <c r="L46" s="3"/>
    </row>
    <row r="47" spans="1:12" ht="26" x14ac:dyDescent="0.3">
      <c r="A47" s="4"/>
      <c r="B47" s="31"/>
      <c r="C47" s="52"/>
      <c r="D47" s="55" t="str">
        <f>IFERROR(VLOOKUP('Step Tracker'!C47,'Step Conversions'!A2:B66,2, FALSE),"")</f>
        <v/>
      </c>
      <c r="E47" s="52"/>
      <c r="F47" s="36" t="str">
        <f t="shared" si="2"/>
        <v/>
      </c>
      <c r="G47" s="3"/>
      <c r="I47" s="3"/>
      <c r="J47" s="3"/>
      <c r="K47" s="3"/>
      <c r="L47" s="3"/>
    </row>
    <row r="48" spans="1:12" ht="27" thickBot="1" x14ac:dyDescent="0.35">
      <c r="A48" s="4"/>
      <c r="B48" s="32"/>
      <c r="C48" s="53"/>
      <c r="D48" s="56" t="str">
        <f>IFERROR(VLOOKUP('Step Tracker'!C48,'Step Conversions'!A2:B66,2, FALSE),"")</f>
        <v/>
      </c>
      <c r="E48" s="53"/>
      <c r="F48" s="37" t="str">
        <f t="shared" si="2"/>
        <v/>
      </c>
      <c r="G48" s="3"/>
      <c r="H48"/>
      <c r="I48" s="3"/>
      <c r="J48" s="3"/>
      <c r="K48" s="3"/>
      <c r="L48" s="3"/>
    </row>
    <row r="49" spans="1:12" ht="33" customHeight="1" thickBot="1" x14ac:dyDescent="0.25">
      <c r="A49" s="4"/>
      <c r="B49" s="23"/>
      <c r="C49" s="48" t="s">
        <v>33</v>
      </c>
      <c r="D49" s="34"/>
      <c r="E49" s="34"/>
      <c r="F49" s="35">
        <f>SUM(F38:F48)</f>
        <v>0</v>
      </c>
      <c r="G49" s="3"/>
      <c r="H49"/>
      <c r="I49" s="3"/>
      <c r="J49" s="3"/>
      <c r="K49" s="3"/>
      <c r="L49" s="3"/>
    </row>
    <row r="50" spans="1:12" ht="16" thickBot="1" x14ac:dyDescent="0.25">
      <c r="A50" s="4"/>
      <c r="B50" s="3"/>
      <c r="C50" s="3"/>
      <c r="D50" s="3"/>
      <c r="E50" s="3"/>
      <c r="F50" s="3"/>
      <c r="G50" s="3"/>
      <c r="H50"/>
      <c r="I50" s="3"/>
      <c r="J50" s="3"/>
      <c r="K50" s="3"/>
      <c r="L50" s="3"/>
    </row>
    <row r="51" spans="1:12" ht="41" customHeight="1" thickBot="1" x14ac:dyDescent="0.4">
      <c r="A51" s="4"/>
      <c r="B51" s="3"/>
      <c r="C51" s="80"/>
      <c r="D51" s="81"/>
      <c r="E51" s="81"/>
      <c r="F51" s="82"/>
      <c r="G51" s="3"/>
      <c r="I51" s="3"/>
      <c r="J51" s="3"/>
      <c r="K51" s="3"/>
      <c r="L51" s="3"/>
    </row>
    <row r="52" spans="1:12" ht="31" thickBot="1" x14ac:dyDescent="0.4">
      <c r="A52" s="4"/>
      <c r="B52" s="58" t="s">
        <v>4</v>
      </c>
      <c r="C52" s="47" t="s">
        <v>5</v>
      </c>
      <c r="D52" s="33" t="s">
        <v>6</v>
      </c>
      <c r="E52" s="49" t="s">
        <v>7</v>
      </c>
      <c r="F52" s="59" t="s">
        <v>8</v>
      </c>
      <c r="G52" s="3"/>
      <c r="I52" s="3"/>
      <c r="J52" s="12" t="s">
        <v>9</v>
      </c>
      <c r="K52" s="13" t="s">
        <v>10</v>
      </c>
      <c r="L52" s="3"/>
    </row>
    <row r="53" spans="1:12" ht="29" x14ac:dyDescent="0.35">
      <c r="A53" s="4"/>
      <c r="B53" s="61"/>
      <c r="C53" s="51"/>
      <c r="D53" s="54" t="str">
        <f>IFERROR(VLOOKUP('Step Tracker'!C53,'Step Conversions'!A2:B66,2, FALSE),"")</f>
        <v/>
      </c>
      <c r="E53" s="51"/>
      <c r="F53" s="57" t="str">
        <f>IFERROR(D53*E53, "")</f>
        <v/>
      </c>
      <c r="G53" s="3"/>
      <c r="I53" s="3"/>
      <c r="J53" s="14" t="s">
        <v>13</v>
      </c>
      <c r="K53" s="15">
        <f>SUMIF(B53:B63,"Monday",F53:F63)</f>
        <v>0</v>
      </c>
      <c r="L53" s="3"/>
    </row>
    <row r="54" spans="1:12" ht="29" x14ac:dyDescent="0.35">
      <c r="A54" s="4"/>
      <c r="B54" s="62"/>
      <c r="C54" s="52"/>
      <c r="D54" s="55" t="str">
        <f>IFERROR(VLOOKUP('Step Tracker'!C54,'Step Conversions'!A2:B66,2, FALSE),"")</f>
        <v/>
      </c>
      <c r="E54" s="52"/>
      <c r="F54" s="57" t="str">
        <f t="shared" ref="F54:F63" si="3">IFERROR(D54*E54, "")</f>
        <v/>
      </c>
      <c r="G54" s="3"/>
      <c r="I54" s="3"/>
      <c r="J54" s="14" t="s">
        <v>14</v>
      </c>
      <c r="K54" s="15">
        <f>SUMIF(B53:B63,"Tuesday",F53:F63)</f>
        <v>0</v>
      </c>
      <c r="L54" s="3"/>
    </row>
    <row r="55" spans="1:12" ht="29" x14ac:dyDescent="0.35">
      <c r="A55" s="4"/>
      <c r="B55" s="62"/>
      <c r="C55" s="52"/>
      <c r="D55" s="55" t="str">
        <f>IFERROR(VLOOKUP('Step Tracker'!C55,'Step Conversions'!A2:B66,2, FALSE),"")</f>
        <v/>
      </c>
      <c r="E55" s="52"/>
      <c r="F55" s="57" t="str">
        <f t="shared" si="3"/>
        <v/>
      </c>
      <c r="G55" s="3"/>
      <c r="I55" s="3"/>
      <c r="J55" s="14" t="s">
        <v>15</v>
      </c>
      <c r="K55" s="15">
        <f>SUMIF(B53:B63,"Wednesday",F53:F63)</f>
        <v>0</v>
      </c>
      <c r="L55" s="3"/>
    </row>
    <row r="56" spans="1:12" ht="29" x14ac:dyDescent="0.35">
      <c r="A56" s="4"/>
      <c r="B56" s="62"/>
      <c r="C56" s="52"/>
      <c r="D56" s="55" t="str">
        <f>IFERROR(VLOOKUP('Step Tracker'!C56,'Step Conversions'!A2:B66,2, FALSE),"")</f>
        <v/>
      </c>
      <c r="E56" s="52"/>
      <c r="F56" s="57" t="str">
        <f t="shared" si="3"/>
        <v/>
      </c>
      <c r="G56" s="3"/>
      <c r="I56" s="3"/>
      <c r="J56" s="14" t="s">
        <v>16</v>
      </c>
      <c r="K56" s="15">
        <f>SUMIF(B53:B63,"Thursday",F53:F63)</f>
        <v>0</v>
      </c>
      <c r="L56" s="3"/>
    </row>
    <row r="57" spans="1:12" ht="29" x14ac:dyDescent="0.35">
      <c r="A57" s="4"/>
      <c r="B57" s="62"/>
      <c r="C57" s="52"/>
      <c r="D57" s="55" t="str">
        <f>IFERROR(VLOOKUP('Step Tracker'!C57,'Step Conversions'!A2:B66,2, FALSE),"")</f>
        <v/>
      </c>
      <c r="E57" s="52"/>
      <c r="F57" s="57" t="str">
        <f t="shared" si="3"/>
        <v/>
      </c>
      <c r="G57" s="3"/>
      <c r="I57" s="3"/>
      <c r="J57" s="14" t="s">
        <v>17</v>
      </c>
      <c r="K57" s="15">
        <f>SUMIF(B53:B63,"Friday",F53:F63)</f>
        <v>0</v>
      </c>
      <c r="L57" s="3"/>
    </row>
    <row r="58" spans="1:12" ht="29" x14ac:dyDescent="0.35">
      <c r="A58" s="4"/>
      <c r="B58" s="62"/>
      <c r="C58" s="52"/>
      <c r="D58" s="55" t="str">
        <f>IFERROR(VLOOKUP('Step Tracker'!C58,'Step Conversions'!A2:B66,2, FALSE),"")</f>
        <v/>
      </c>
      <c r="E58" s="52"/>
      <c r="F58" s="57" t="str">
        <f t="shared" si="3"/>
        <v/>
      </c>
      <c r="G58" s="3"/>
      <c r="I58" s="3"/>
      <c r="J58" s="14" t="s">
        <v>18</v>
      </c>
      <c r="K58" s="15">
        <f>SUMIF(B53:B63,"Saturday",F53:F63)</f>
        <v>0</v>
      </c>
      <c r="L58" s="3"/>
    </row>
    <row r="59" spans="1:12" ht="29" x14ac:dyDescent="0.35">
      <c r="A59" s="4"/>
      <c r="B59" s="62"/>
      <c r="C59" s="52"/>
      <c r="D59" s="55" t="str">
        <f>IFERROR(VLOOKUP('Step Tracker'!C59,'Step Conversions'!A2:B66,2, FALSE),"")</f>
        <v/>
      </c>
      <c r="E59" s="52"/>
      <c r="F59" s="57" t="str">
        <f t="shared" si="3"/>
        <v/>
      </c>
      <c r="G59" s="3"/>
      <c r="I59" s="3"/>
      <c r="J59" s="14" t="s">
        <v>19</v>
      </c>
      <c r="K59" s="15">
        <f>SUMIF(B53:B63,"Sunday",F53:F63)</f>
        <v>0</v>
      </c>
      <c r="L59" s="3"/>
    </row>
    <row r="60" spans="1:12" ht="29" x14ac:dyDescent="0.35">
      <c r="A60" s="4"/>
      <c r="B60" s="62"/>
      <c r="C60" s="52"/>
      <c r="D60" s="55" t="str">
        <f>IFERROR(VLOOKUP('Step Tracker'!C60,'Step Conversions'!A2:B66,2, FALSE),"")</f>
        <v/>
      </c>
      <c r="E60" s="52"/>
      <c r="F60" s="57" t="str">
        <f t="shared" si="3"/>
        <v/>
      </c>
      <c r="G60" s="3"/>
      <c r="I60" s="3"/>
      <c r="J60" s="18"/>
      <c r="K60" s="18"/>
      <c r="L60" s="3"/>
    </row>
    <row r="61" spans="1:12" ht="26" x14ac:dyDescent="0.3">
      <c r="A61" s="4"/>
      <c r="B61" s="62"/>
      <c r="C61" s="52"/>
      <c r="D61" s="55" t="str">
        <f>IFERROR(VLOOKUP('Step Tracker'!C61,'Step Conversions'!A2:B66,2, FALSE),"")</f>
        <v/>
      </c>
      <c r="E61" s="52"/>
      <c r="F61" s="57" t="str">
        <f t="shared" si="3"/>
        <v/>
      </c>
      <c r="G61" s="3"/>
      <c r="I61" s="3"/>
      <c r="J61" s="11" t="str">
        <f>IF(F64 - K59 = 0,"Data Complete","Data Missing")</f>
        <v>Data Complete</v>
      </c>
      <c r="K61" s="3"/>
      <c r="L61" s="3"/>
    </row>
    <row r="62" spans="1:12" ht="26" x14ac:dyDescent="0.3">
      <c r="A62" s="4"/>
      <c r="B62" s="62"/>
      <c r="C62" s="52"/>
      <c r="D62" s="55" t="str">
        <f>IFERROR(VLOOKUP('Step Tracker'!C62,'Step Conversions'!A2:B66,2, FALSE),"")</f>
        <v/>
      </c>
      <c r="E62" s="52"/>
      <c r="F62" s="57" t="str">
        <f t="shared" si="3"/>
        <v/>
      </c>
      <c r="G62" s="3"/>
      <c r="I62" s="3"/>
      <c r="J62" s="3"/>
      <c r="K62" s="3"/>
      <c r="L62" s="3"/>
    </row>
    <row r="63" spans="1:12" ht="27" thickBot="1" x14ac:dyDescent="0.35">
      <c r="A63" s="4"/>
      <c r="B63" s="63"/>
      <c r="C63" s="53"/>
      <c r="D63" s="56" t="str">
        <f>IFERROR(VLOOKUP('Step Tracker'!C63,'Step Conversions'!A2:B66,2, FALSE),"")</f>
        <v/>
      </c>
      <c r="E63" s="53"/>
      <c r="F63" s="57" t="str">
        <f t="shared" si="3"/>
        <v/>
      </c>
      <c r="G63" s="3"/>
      <c r="H63"/>
      <c r="I63" s="3"/>
      <c r="J63" s="3"/>
      <c r="K63" s="3"/>
      <c r="L63" s="3"/>
    </row>
    <row r="64" spans="1:12" ht="38" customHeight="1" thickBot="1" x14ac:dyDescent="0.25">
      <c r="A64" s="4"/>
      <c r="B64" s="60"/>
      <c r="C64" s="48" t="s">
        <v>34</v>
      </c>
      <c r="D64" s="34"/>
      <c r="E64" s="34"/>
      <c r="F64" s="35">
        <f>SUM(F53:F63)</f>
        <v>0</v>
      </c>
      <c r="G64" s="3"/>
      <c r="H64"/>
      <c r="I64" s="3"/>
      <c r="J64" s="3"/>
      <c r="K64" s="3"/>
      <c r="L64" s="3"/>
    </row>
    <row r="65" spans="1:12" x14ac:dyDescent="0.2">
      <c r="A65" s="4"/>
      <c r="B65" s="3"/>
      <c r="C65" s="3"/>
      <c r="D65" s="3"/>
      <c r="E65" s="3"/>
      <c r="F65" s="3"/>
      <c r="G65" s="3"/>
      <c r="H65"/>
      <c r="I65" s="3"/>
      <c r="J65" s="3"/>
      <c r="K65" s="3"/>
      <c r="L65" s="3"/>
    </row>
    <row r="66" spans="1:12" x14ac:dyDescent="0.2">
      <c r="A66" s="3"/>
      <c r="C66" s="1"/>
      <c r="D66" s="1"/>
      <c r="E66" s="1"/>
      <c r="F66" s="1"/>
      <c r="G66" s="3"/>
      <c r="H66" s="3"/>
      <c r="I66" s="3"/>
      <c r="J66" s="3"/>
      <c r="K66" s="3"/>
      <c r="L66" s="3"/>
    </row>
    <row r="67" spans="1:12" x14ac:dyDescent="0.2">
      <c r="A67" s="3"/>
      <c r="C67" s="1"/>
      <c r="D67" s="1"/>
      <c r="E67" s="1"/>
      <c r="F67" s="1"/>
      <c r="G67" s="3"/>
      <c r="H67" s="3"/>
      <c r="I67" s="3"/>
      <c r="J67" s="3"/>
      <c r="K67" s="3"/>
      <c r="L67" s="3"/>
    </row>
    <row r="68" spans="1:12" ht="16" thickBot="1" x14ac:dyDescent="0.25">
      <c r="A68" s="3"/>
      <c r="C68" s="1"/>
      <c r="D68" s="1"/>
      <c r="E68" s="1"/>
      <c r="F68" s="1"/>
      <c r="G68" s="3"/>
      <c r="H68" s="3"/>
      <c r="I68" s="3"/>
      <c r="J68" s="3"/>
      <c r="K68" s="3"/>
      <c r="L68" s="3"/>
    </row>
    <row r="69" spans="1:12" ht="31" thickBot="1" x14ac:dyDescent="0.4">
      <c r="A69" s="3"/>
      <c r="B69" s="49" t="s">
        <v>4</v>
      </c>
      <c r="C69" s="47" t="s">
        <v>5</v>
      </c>
      <c r="D69" s="33" t="s">
        <v>6</v>
      </c>
      <c r="E69" s="49" t="s">
        <v>7</v>
      </c>
      <c r="F69" s="59" t="s">
        <v>8</v>
      </c>
      <c r="G69" s="3"/>
      <c r="H69" s="3"/>
      <c r="I69" s="3"/>
      <c r="J69" s="12" t="s">
        <v>9</v>
      </c>
      <c r="K69" s="13" t="s">
        <v>10</v>
      </c>
      <c r="L69" s="3"/>
    </row>
    <row r="70" spans="1:12" ht="29" x14ac:dyDescent="0.35">
      <c r="A70" s="3"/>
      <c r="B70" s="61"/>
      <c r="C70" s="51"/>
      <c r="D70" s="64" t="str">
        <f>IFERROR(VLOOKUP('Step Tracker'!C70,'Step Conversions'!A2:B66,2, FALSE),"")</f>
        <v/>
      </c>
      <c r="E70" s="51"/>
      <c r="F70" s="57" t="str">
        <f>IFERROR(D70*E70, "")</f>
        <v/>
      </c>
      <c r="G70" s="3"/>
      <c r="H70" s="3"/>
      <c r="I70" s="3"/>
      <c r="J70" s="14" t="s">
        <v>13</v>
      </c>
      <c r="K70" s="15">
        <f>SUMIF(B70:B80,"Monday",F70:F80)</f>
        <v>0</v>
      </c>
      <c r="L70" s="3"/>
    </row>
    <row r="71" spans="1:12" ht="29" x14ac:dyDescent="0.35">
      <c r="A71" s="3"/>
      <c r="B71" s="62"/>
      <c r="C71" s="52"/>
      <c r="D71" s="65" t="str">
        <f>IFERROR(VLOOKUP('Step Tracker'!C71,'Step Conversions'!A2:B66,2, FALSE),"")</f>
        <v/>
      </c>
      <c r="E71" s="52"/>
      <c r="F71" s="57" t="str">
        <f t="shared" ref="F71:F80" si="4">IFERROR(D71*E71, "")</f>
        <v/>
      </c>
      <c r="G71" s="3"/>
      <c r="H71" s="3"/>
      <c r="I71" s="3"/>
      <c r="J71" s="14" t="s">
        <v>14</v>
      </c>
      <c r="K71" s="15">
        <f>SUMIF(B70:B80,"Tuesday",F70:F80)</f>
        <v>0</v>
      </c>
      <c r="L71" s="3"/>
    </row>
    <row r="72" spans="1:12" ht="29" x14ac:dyDescent="0.35">
      <c r="A72" s="3"/>
      <c r="B72" s="62"/>
      <c r="C72" s="52"/>
      <c r="D72" s="65" t="str">
        <f>IFERROR(VLOOKUP('Step Tracker'!C72,'Step Conversions'!A2:B66,2, FALSE),"")</f>
        <v/>
      </c>
      <c r="E72" s="52"/>
      <c r="F72" s="57" t="str">
        <f t="shared" si="4"/>
        <v/>
      </c>
      <c r="G72" s="3"/>
      <c r="H72" s="3"/>
      <c r="I72" s="3"/>
      <c r="J72" s="14" t="s">
        <v>15</v>
      </c>
      <c r="K72" s="15">
        <f>SUMIF(B70:B80,"Wednesday",F70:F80)</f>
        <v>0</v>
      </c>
      <c r="L72" s="3"/>
    </row>
    <row r="73" spans="1:12" ht="29" x14ac:dyDescent="0.35">
      <c r="A73" s="3"/>
      <c r="B73" s="62"/>
      <c r="C73" s="52"/>
      <c r="D73" s="65" t="str">
        <f>IFERROR(VLOOKUP('Step Tracker'!C73,'Step Conversions'!A2:B66,2, FALSE),"")</f>
        <v/>
      </c>
      <c r="E73" s="52"/>
      <c r="F73" s="57" t="str">
        <f t="shared" si="4"/>
        <v/>
      </c>
      <c r="G73" s="3"/>
      <c r="H73" s="3"/>
      <c r="I73" s="3"/>
      <c r="J73" s="14" t="s">
        <v>16</v>
      </c>
      <c r="K73" s="15">
        <f>SUMIF(B70:B80,"Thursday",F70:F80)</f>
        <v>0</v>
      </c>
      <c r="L73" s="3"/>
    </row>
    <row r="74" spans="1:12" ht="29" x14ac:dyDescent="0.35">
      <c r="A74" s="3"/>
      <c r="B74" s="62"/>
      <c r="C74" s="52"/>
      <c r="D74" s="65" t="str">
        <f>IFERROR(VLOOKUP('Step Tracker'!C74,'Step Conversions'!A2:B66,2, FALSE),"")</f>
        <v/>
      </c>
      <c r="E74" s="52"/>
      <c r="F74" s="57" t="str">
        <f t="shared" si="4"/>
        <v/>
      </c>
      <c r="G74" s="3"/>
      <c r="H74" s="3"/>
      <c r="I74" s="3"/>
      <c r="J74" s="14" t="s">
        <v>17</v>
      </c>
      <c r="K74" s="15">
        <f>SUMIF(B70:B80,"Friday",F70:F80)</f>
        <v>0</v>
      </c>
      <c r="L74" s="3"/>
    </row>
    <row r="75" spans="1:12" ht="29" x14ac:dyDescent="0.35">
      <c r="A75" s="3"/>
      <c r="B75" s="62"/>
      <c r="C75" s="52"/>
      <c r="D75" s="65" t="str">
        <f>IFERROR(VLOOKUP('Step Tracker'!C75,'Step Conversions'!A2:B66,2, FALSE),"")</f>
        <v/>
      </c>
      <c r="E75" s="52"/>
      <c r="F75" s="57" t="str">
        <f t="shared" si="4"/>
        <v/>
      </c>
      <c r="G75" s="3"/>
      <c r="H75" s="3"/>
      <c r="I75" s="3"/>
      <c r="J75" s="14" t="s">
        <v>18</v>
      </c>
      <c r="K75" s="15">
        <f>SUMIF(B70:B80,"Saturday",F70:F80)</f>
        <v>0</v>
      </c>
      <c r="L75" s="3"/>
    </row>
    <row r="76" spans="1:12" ht="29" x14ac:dyDescent="0.35">
      <c r="A76" s="3"/>
      <c r="B76" s="62"/>
      <c r="C76" s="52"/>
      <c r="D76" s="65" t="str">
        <f>IFERROR(VLOOKUP('Step Tracker'!C76,'Step Conversions'!A2:B66,2, FALSE),"")</f>
        <v/>
      </c>
      <c r="E76" s="52"/>
      <c r="F76" s="57" t="str">
        <f t="shared" si="4"/>
        <v/>
      </c>
      <c r="G76" s="3"/>
      <c r="H76" s="3"/>
      <c r="I76" s="3"/>
      <c r="J76" s="14" t="s">
        <v>19</v>
      </c>
      <c r="K76" s="15">
        <f>SUMIF(B70:B80,"Sunday",F70:F80)</f>
        <v>0</v>
      </c>
      <c r="L76" s="3"/>
    </row>
    <row r="77" spans="1:12" ht="26" x14ac:dyDescent="0.3">
      <c r="A77" s="3"/>
      <c r="B77" s="62"/>
      <c r="C77" s="52"/>
      <c r="D77" s="65" t="str">
        <f>IFERROR(VLOOKUP('Step Tracker'!C77,'Step Conversions'!A2:B66,2, FALSE),"")</f>
        <v/>
      </c>
      <c r="E77" s="52"/>
      <c r="F77" s="57" t="str">
        <f t="shared" si="4"/>
        <v/>
      </c>
      <c r="G77" s="3"/>
      <c r="H77" s="3"/>
      <c r="I77" s="3"/>
      <c r="J77" s="3"/>
      <c r="K77" s="3"/>
      <c r="L77" s="3"/>
    </row>
    <row r="78" spans="1:12" ht="26" x14ac:dyDescent="0.3">
      <c r="A78" s="3"/>
      <c r="B78" s="62"/>
      <c r="C78" s="52"/>
      <c r="D78" s="65" t="str">
        <f>IFERROR(VLOOKUP('Step Tracker'!C78,'Step Conversions'!A2:B66,2, FALSE),"")</f>
        <v/>
      </c>
      <c r="E78" s="52"/>
      <c r="F78" s="57" t="str">
        <f t="shared" si="4"/>
        <v/>
      </c>
      <c r="G78" s="3"/>
      <c r="H78" s="3"/>
      <c r="I78" s="3"/>
      <c r="J78" s="11" t="str">
        <f>IF(F81 - K76 = 0,"Data Complete","Data Missing")</f>
        <v>Data Complete</v>
      </c>
      <c r="K78" s="3"/>
      <c r="L78" s="3"/>
    </row>
    <row r="79" spans="1:12" ht="26" x14ac:dyDescent="0.3">
      <c r="A79" s="3"/>
      <c r="B79" s="62"/>
      <c r="C79" s="52"/>
      <c r="D79" s="65" t="str">
        <f>IFERROR(VLOOKUP('Step Tracker'!C79,'Step Conversions'!A2:B66,2, FALSE),"")</f>
        <v/>
      </c>
      <c r="E79" s="52"/>
      <c r="F79" s="57" t="str">
        <f t="shared" si="4"/>
        <v/>
      </c>
      <c r="G79" s="3"/>
      <c r="H79" s="3"/>
      <c r="I79" s="3"/>
      <c r="J79" s="3"/>
      <c r="K79" s="3"/>
      <c r="L79" s="3"/>
    </row>
    <row r="80" spans="1:12" ht="27" thickBot="1" x14ac:dyDescent="0.35">
      <c r="A80" s="3"/>
      <c r="B80" s="63"/>
      <c r="C80" s="53"/>
      <c r="D80" s="66" t="str">
        <f>IFERROR(VLOOKUP('Step Tracker'!C80,'Step Conversions'!A2:B66,2, FALSE),"")</f>
        <v/>
      </c>
      <c r="E80" s="53"/>
      <c r="F80" s="57" t="str">
        <f t="shared" si="4"/>
        <v/>
      </c>
      <c r="G80" s="3"/>
      <c r="H80" s="3"/>
      <c r="I80" s="3"/>
      <c r="J80" s="3"/>
      <c r="K80" s="3"/>
      <c r="L80" s="3"/>
    </row>
    <row r="81" spans="1:12" ht="30" thickBot="1" x14ac:dyDescent="0.25">
      <c r="A81" s="3"/>
      <c r="B81" s="60"/>
      <c r="C81" s="48" t="s">
        <v>35</v>
      </c>
      <c r="D81" s="34"/>
      <c r="E81" s="34"/>
      <c r="F81" s="35">
        <f>SUM(F70:F80)</f>
        <v>0</v>
      </c>
      <c r="G81" s="3"/>
      <c r="H81" s="3"/>
      <c r="I81" s="3"/>
      <c r="J81" s="3"/>
      <c r="K81" s="3"/>
      <c r="L81" s="3"/>
    </row>
    <row r="82" spans="1:12" x14ac:dyDescent="0.2">
      <c r="A82" s="3"/>
      <c r="C82" s="1"/>
      <c r="D82" s="1"/>
      <c r="E82" s="1"/>
      <c r="F82" s="1"/>
      <c r="G82" s="3"/>
      <c r="H82" s="3"/>
      <c r="I82" s="3"/>
      <c r="J82" s="3"/>
      <c r="K82" s="3"/>
      <c r="L82" s="3"/>
    </row>
    <row r="83" spans="1:12" x14ac:dyDescent="0.2">
      <c r="A83" s="3"/>
      <c r="C83" s="1"/>
      <c r="D83" s="1"/>
      <c r="E83" s="1"/>
      <c r="F83" s="1"/>
      <c r="G83" s="3"/>
      <c r="H83" s="3"/>
      <c r="I83" s="3"/>
      <c r="J83" s="3"/>
      <c r="K83" s="3"/>
      <c r="L83" s="3"/>
    </row>
    <row r="84" spans="1:12" x14ac:dyDescent="0.2">
      <c r="A84" s="3"/>
      <c r="C84" s="1"/>
      <c r="D84" s="1"/>
      <c r="E84" s="1"/>
      <c r="F84" s="1"/>
      <c r="G84" s="3"/>
      <c r="H84" s="3"/>
      <c r="I84" s="3"/>
      <c r="J84" s="3"/>
      <c r="K84" s="3"/>
      <c r="L84" s="3"/>
    </row>
    <row r="85" spans="1:12" ht="16" thickBot="1" x14ac:dyDescent="0.25">
      <c r="A85" s="3"/>
      <c r="C85" s="1"/>
      <c r="D85" s="1"/>
      <c r="E85" s="1"/>
      <c r="F85" s="1"/>
      <c r="G85" s="3"/>
      <c r="H85" s="3"/>
      <c r="I85" s="3"/>
      <c r="J85" s="3"/>
      <c r="K85" s="3"/>
      <c r="L85" s="3"/>
    </row>
    <row r="86" spans="1:12" ht="31" thickBot="1" x14ac:dyDescent="0.4">
      <c r="A86" s="3"/>
      <c r="B86" s="49" t="s">
        <v>4</v>
      </c>
      <c r="C86" s="47" t="s">
        <v>5</v>
      </c>
      <c r="D86" s="33" t="s">
        <v>6</v>
      </c>
      <c r="E86" s="49" t="s">
        <v>7</v>
      </c>
      <c r="F86" s="59" t="s">
        <v>8</v>
      </c>
      <c r="G86" s="3"/>
      <c r="H86" s="3"/>
      <c r="I86" s="3"/>
      <c r="J86" s="12" t="s">
        <v>9</v>
      </c>
      <c r="K86" s="13" t="s">
        <v>10</v>
      </c>
      <c r="L86" s="3"/>
    </row>
    <row r="87" spans="1:12" ht="29" x14ac:dyDescent="0.35">
      <c r="A87" s="3"/>
      <c r="B87" s="61"/>
      <c r="C87" s="51"/>
      <c r="D87" s="64" t="str">
        <f>IFERROR(VLOOKUP('Step Tracker'!C87,'Step Conversions'!A2:B66,2, FALSE),"")</f>
        <v/>
      </c>
      <c r="E87" s="51"/>
      <c r="F87" s="67" t="str">
        <f>IFERROR(D87*E87, "")</f>
        <v/>
      </c>
      <c r="G87" s="3"/>
      <c r="H87" s="3"/>
      <c r="I87" s="3"/>
      <c r="J87" s="14" t="s">
        <v>13</v>
      </c>
      <c r="K87" s="15">
        <f>SUMIF(B87:B97,"Monday",F87:F97)</f>
        <v>0</v>
      </c>
      <c r="L87" s="3"/>
    </row>
    <row r="88" spans="1:12" ht="29" x14ac:dyDescent="0.35">
      <c r="A88" s="3"/>
      <c r="B88" s="62"/>
      <c r="C88" s="52"/>
      <c r="D88" s="65" t="str">
        <f>IFERROR(VLOOKUP('Step Tracker'!C88,'Step Conversions'!A2:B66,2, FALSE),"")</f>
        <v/>
      </c>
      <c r="E88" s="52"/>
      <c r="F88" s="36" t="str">
        <f t="shared" ref="F88:F97" si="5">IFERROR(D88*E88, "")</f>
        <v/>
      </c>
      <c r="G88" s="3"/>
      <c r="H88" s="3"/>
      <c r="I88" s="3"/>
      <c r="J88" s="14" t="s">
        <v>14</v>
      </c>
      <c r="K88" s="15">
        <f>SUMIF(B87:B97,"Tuesday",F87:F97)</f>
        <v>0</v>
      </c>
      <c r="L88" s="3"/>
    </row>
    <row r="89" spans="1:12" ht="29" x14ac:dyDescent="0.35">
      <c r="A89" s="3"/>
      <c r="B89" s="62"/>
      <c r="C89" s="52"/>
      <c r="D89" s="65" t="str">
        <f>IFERROR(VLOOKUP('Step Tracker'!C89,'Step Conversions'!A2:B66,2, FALSE),"")</f>
        <v/>
      </c>
      <c r="E89" s="52"/>
      <c r="F89" s="36" t="str">
        <f t="shared" si="5"/>
        <v/>
      </c>
      <c r="G89" s="3"/>
      <c r="H89" s="3"/>
      <c r="I89" s="3"/>
      <c r="J89" s="14" t="s">
        <v>15</v>
      </c>
      <c r="K89" s="15">
        <f>SUMIF(B87:B97,"Wednesday",F87:F97)</f>
        <v>0</v>
      </c>
      <c r="L89" s="3"/>
    </row>
    <row r="90" spans="1:12" ht="29" x14ac:dyDescent="0.35">
      <c r="A90" s="3"/>
      <c r="B90" s="62"/>
      <c r="C90" s="52"/>
      <c r="D90" s="65" t="str">
        <f>IFERROR(VLOOKUP('Step Tracker'!C90,'Step Conversions'!A2:B66,2, FALSE),"")</f>
        <v/>
      </c>
      <c r="E90" s="52"/>
      <c r="F90" s="36" t="str">
        <f t="shared" si="5"/>
        <v/>
      </c>
      <c r="G90" s="3"/>
      <c r="H90" s="3"/>
      <c r="I90" s="3"/>
      <c r="J90" s="14" t="s">
        <v>16</v>
      </c>
      <c r="K90" s="15">
        <f>SUMIF(B87:B97,"Thursday",F87:F97)</f>
        <v>0</v>
      </c>
      <c r="L90" s="3"/>
    </row>
    <row r="91" spans="1:12" ht="29" x14ac:dyDescent="0.35">
      <c r="A91" s="3"/>
      <c r="B91" s="62"/>
      <c r="C91" s="52"/>
      <c r="D91" s="65" t="str">
        <f>IFERROR(VLOOKUP('Step Tracker'!C91,'Step Conversions'!A2:B66,2, FALSE),"")</f>
        <v/>
      </c>
      <c r="E91" s="52"/>
      <c r="F91" s="36" t="str">
        <f t="shared" si="5"/>
        <v/>
      </c>
      <c r="G91" s="3"/>
      <c r="H91" s="3"/>
      <c r="I91" s="3"/>
      <c r="J91" s="14" t="s">
        <v>17</v>
      </c>
      <c r="K91" s="15">
        <f>SUMIF(B87:B97,"Friday",F87:F97)</f>
        <v>0</v>
      </c>
      <c r="L91" s="3"/>
    </row>
    <row r="92" spans="1:12" ht="30" thickBot="1" x14ac:dyDescent="0.4">
      <c r="A92" s="3"/>
      <c r="B92" s="62"/>
      <c r="C92" s="52"/>
      <c r="D92" s="65" t="str">
        <f>IFERROR(VLOOKUP('Step Tracker'!C92,'Step Conversions'!A2:B66,2, FALSE),"")</f>
        <v/>
      </c>
      <c r="E92" s="52"/>
      <c r="F92" s="36" t="str">
        <f t="shared" si="5"/>
        <v/>
      </c>
      <c r="G92" s="3"/>
      <c r="H92" s="3"/>
      <c r="I92" s="3"/>
      <c r="J92" s="14" t="s">
        <v>18</v>
      </c>
      <c r="K92" s="15">
        <f>SUMIF(B87:B97,"Saturday",F87:F97)</f>
        <v>0</v>
      </c>
      <c r="L92" s="3"/>
    </row>
    <row r="93" spans="1:12" ht="29" x14ac:dyDescent="0.35">
      <c r="A93" s="3"/>
      <c r="B93" s="62"/>
      <c r="C93" s="52"/>
      <c r="D93" s="65" t="str">
        <f>IFERROR(VLOOKUP('Step Tracker'!C93,'Step Conversions'!A2:B66,2, FALSE),"")</f>
        <v/>
      </c>
      <c r="E93" s="52"/>
      <c r="F93" s="67" t="str">
        <f>IFERROR(D93*E93, "")</f>
        <v/>
      </c>
      <c r="G93" s="3"/>
      <c r="H93" s="3"/>
      <c r="I93" s="3"/>
      <c r="J93" s="14" t="s">
        <v>19</v>
      </c>
      <c r="K93" s="15">
        <f>SUMIF(B87:B97,"Sunday",F87:F97)</f>
        <v>0</v>
      </c>
      <c r="L93" s="3"/>
    </row>
    <row r="94" spans="1:12" ht="26" x14ac:dyDescent="0.3">
      <c r="A94" s="3"/>
      <c r="B94" s="62"/>
      <c r="C94" s="52"/>
      <c r="D94" s="65" t="str">
        <f>IFERROR(VLOOKUP('Step Tracker'!C94,'Step Conversions'!A2:B66,2, FALSE),"")</f>
        <v/>
      </c>
      <c r="E94" s="52"/>
      <c r="F94" s="36" t="str">
        <f t="shared" si="5"/>
        <v/>
      </c>
      <c r="G94" s="3"/>
      <c r="H94" s="3"/>
      <c r="I94" s="3"/>
      <c r="J94" s="3"/>
      <c r="K94" s="3"/>
      <c r="L94" s="3"/>
    </row>
    <row r="95" spans="1:12" ht="26" x14ac:dyDescent="0.3">
      <c r="A95" s="3"/>
      <c r="B95" s="62"/>
      <c r="C95" s="52"/>
      <c r="D95" s="65" t="str">
        <f>IFERROR(VLOOKUP('Step Tracker'!C95,'Step Conversions'!A2:B66,2, FALSE),"")</f>
        <v/>
      </c>
      <c r="E95" s="52"/>
      <c r="F95" s="36" t="str">
        <f t="shared" si="5"/>
        <v/>
      </c>
      <c r="G95" s="3"/>
      <c r="H95" s="3"/>
      <c r="I95" s="3"/>
      <c r="J95" s="11" t="str">
        <f>IF(F98 - K93 = 0,"Data Complete","Data Missing")</f>
        <v>Data Complete</v>
      </c>
      <c r="K95" s="3"/>
      <c r="L95" s="3"/>
    </row>
    <row r="96" spans="1:12" ht="26" x14ac:dyDescent="0.3">
      <c r="A96" s="3"/>
      <c r="B96" s="62"/>
      <c r="C96" s="52"/>
      <c r="D96" s="65" t="str">
        <f>IFERROR(VLOOKUP('Step Tracker'!C96,'Step Conversions'!A2:B66,2, FALSE),"")</f>
        <v/>
      </c>
      <c r="E96" s="52"/>
      <c r="F96" s="36" t="str">
        <f t="shared" si="5"/>
        <v/>
      </c>
      <c r="G96" s="3"/>
      <c r="H96" s="3"/>
      <c r="I96" s="3"/>
      <c r="J96" s="3"/>
      <c r="K96" s="3"/>
      <c r="L96" s="3"/>
    </row>
    <row r="97" spans="1:12" ht="27" thickBot="1" x14ac:dyDescent="0.35">
      <c r="A97" s="3"/>
      <c r="B97" s="63"/>
      <c r="C97" s="53"/>
      <c r="D97" s="66" t="str">
        <f>IFERROR(VLOOKUP('Step Tracker'!C97,'Step Conversions'!A2:B66,2, FALSE),"")</f>
        <v/>
      </c>
      <c r="E97" s="53"/>
      <c r="F97" s="36" t="str">
        <f t="shared" si="5"/>
        <v/>
      </c>
      <c r="G97" s="3"/>
      <c r="H97" s="3"/>
      <c r="I97" s="3"/>
      <c r="J97" s="3"/>
      <c r="K97" s="3"/>
      <c r="L97" s="3"/>
    </row>
    <row r="98" spans="1:12" ht="30" thickBot="1" x14ac:dyDescent="0.25">
      <c r="A98" s="3"/>
      <c r="B98" s="60"/>
      <c r="C98" s="48" t="s">
        <v>36</v>
      </c>
      <c r="D98" s="34"/>
      <c r="E98" s="34"/>
      <c r="F98" s="35">
        <f>SUM(F87:F97)</f>
        <v>0</v>
      </c>
      <c r="G98" s="3"/>
      <c r="H98" s="3"/>
      <c r="I98" s="3"/>
      <c r="J98" s="3"/>
      <c r="K98" s="3"/>
      <c r="L98" s="3"/>
    </row>
    <row r="99" spans="1:12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pans="1:12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spans="1:12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spans="1:12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spans="1:12" x14ac:dyDescent="0.2">
      <c r="A103" s="1"/>
      <c r="C103" s="1"/>
      <c r="D103" s="1"/>
      <c r="E103" s="1"/>
      <c r="F103" s="1"/>
      <c r="G103" s="1"/>
    </row>
    <row r="104" spans="1:12" x14ac:dyDescent="0.2">
      <c r="A104" s="1"/>
      <c r="C104" s="1"/>
      <c r="D104" s="1"/>
      <c r="E104" s="1"/>
      <c r="F104" s="1"/>
      <c r="G104" s="1"/>
    </row>
    <row r="105" spans="1:12" x14ac:dyDescent="0.2">
      <c r="A105" s="1"/>
      <c r="C105" s="1"/>
      <c r="D105" s="1"/>
      <c r="E105" s="1"/>
      <c r="F105" s="1"/>
      <c r="G105" s="1"/>
    </row>
    <row r="106" spans="1:12" x14ac:dyDescent="0.2">
      <c r="A106" s="1"/>
      <c r="C106" s="1"/>
      <c r="D106" s="1"/>
      <c r="E106" s="1"/>
      <c r="F106" s="1"/>
      <c r="G106" s="1"/>
    </row>
    <row r="107" spans="1:12" x14ac:dyDescent="0.2">
      <c r="A107" s="1"/>
      <c r="C107" s="1"/>
      <c r="D107" s="1"/>
      <c r="E107" s="1"/>
      <c r="F107" s="1"/>
      <c r="G107" s="1"/>
    </row>
    <row r="108" spans="1:12" x14ac:dyDescent="0.2">
      <c r="A108" s="1"/>
      <c r="C108" s="1"/>
      <c r="D108" s="1"/>
      <c r="E108" s="1"/>
      <c r="F108" s="1"/>
      <c r="G108" s="1"/>
    </row>
    <row r="109" spans="1:12" x14ac:dyDescent="0.2">
      <c r="A109" s="1"/>
      <c r="C109" s="1"/>
      <c r="D109" s="1"/>
      <c r="E109" s="1"/>
      <c r="F109" s="1"/>
      <c r="G109" s="1"/>
    </row>
    <row r="110" spans="1:12" x14ac:dyDescent="0.2">
      <c r="A110" s="1"/>
      <c r="C110" s="1"/>
      <c r="D110" s="1"/>
      <c r="E110" s="1"/>
      <c r="F110" s="1"/>
      <c r="G110" s="1"/>
    </row>
    <row r="111" spans="1:12" x14ac:dyDescent="0.2">
      <c r="A111" s="1"/>
      <c r="C111" s="1"/>
      <c r="D111" s="1"/>
      <c r="E111" s="1"/>
      <c r="F111" s="1"/>
      <c r="G111" s="1"/>
    </row>
    <row r="112" spans="1:12" x14ac:dyDescent="0.2">
      <c r="A112" s="1"/>
      <c r="C112" s="1"/>
      <c r="D112" s="1"/>
      <c r="E112" s="1"/>
      <c r="F112" s="1"/>
      <c r="G112" s="1"/>
    </row>
    <row r="113" spans="1:7" x14ac:dyDescent="0.2">
      <c r="A113" s="1"/>
      <c r="C113" s="1"/>
      <c r="D113" s="1"/>
      <c r="E113" s="1"/>
      <c r="F113" s="1"/>
      <c r="G113" s="1"/>
    </row>
    <row r="114" spans="1:7" x14ac:dyDescent="0.2">
      <c r="A114" s="1"/>
      <c r="C114" s="1"/>
      <c r="D114" s="1"/>
      <c r="E114" s="1"/>
      <c r="F114" s="1"/>
      <c r="G114" s="1"/>
    </row>
    <row r="115" spans="1:7" x14ac:dyDescent="0.2">
      <c r="A115" s="1"/>
      <c r="C115" s="1"/>
      <c r="D115" s="1"/>
      <c r="E115" s="1"/>
      <c r="F115" s="1"/>
      <c r="G115" s="1"/>
    </row>
    <row r="116" spans="1:7" x14ac:dyDescent="0.2">
      <c r="A116" s="1"/>
      <c r="C116" s="1"/>
      <c r="D116" s="1"/>
      <c r="E116" s="1"/>
      <c r="F116" s="1"/>
      <c r="G116" s="1"/>
    </row>
    <row r="117" spans="1:7" x14ac:dyDescent="0.2">
      <c r="A117" s="1"/>
      <c r="C117" s="1"/>
      <c r="D117" s="1"/>
      <c r="E117" s="1"/>
      <c r="F117" s="1"/>
      <c r="G117" s="1"/>
    </row>
    <row r="118" spans="1:7" x14ac:dyDescent="0.2">
      <c r="A118" s="1"/>
      <c r="C118" s="1"/>
      <c r="D118" s="1"/>
      <c r="E118" s="1"/>
      <c r="F118" s="1"/>
      <c r="G118" s="1"/>
    </row>
    <row r="119" spans="1:7" x14ac:dyDescent="0.2">
      <c r="A119" s="1"/>
      <c r="C119" s="1"/>
      <c r="D119" s="1"/>
      <c r="E119" s="1"/>
      <c r="F119" s="1"/>
      <c r="G119" s="1"/>
    </row>
    <row r="120" spans="1:7" x14ac:dyDescent="0.2">
      <c r="A120" s="1"/>
      <c r="C120" s="1"/>
      <c r="D120" s="1"/>
      <c r="E120" s="1"/>
      <c r="F120" s="1"/>
      <c r="G120" s="1"/>
    </row>
    <row r="121" spans="1:7" x14ac:dyDescent="0.2">
      <c r="A121" s="1"/>
      <c r="C121" s="1"/>
      <c r="D121" s="1"/>
      <c r="E121" s="1"/>
      <c r="F121" s="1"/>
      <c r="G121" s="1"/>
    </row>
    <row r="122" spans="1:7" x14ac:dyDescent="0.2">
      <c r="A122" s="1"/>
      <c r="C122" s="1"/>
      <c r="D122" s="1"/>
      <c r="E122" s="1"/>
      <c r="F122" s="1"/>
      <c r="G122" s="1"/>
    </row>
    <row r="123" spans="1:7" x14ac:dyDescent="0.2">
      <c r="A123" s="1"/>
      <c r="C123" s="1"/>
      <c r="D123" s="1"/>
      <c r="E123" s="1"/>
      <c r="F123" s="1"/>
      <c r="G123" s="1"/>
    </row>
    <row r="124" spans="1:7" x14ac:dyDescent="0.2">
      <c r="A124" s="1"/>
      <c r="C124" s="1"/>
      <c r="D124" s="1"/>
      <c r="E124" s="1"/>
      <c r="F124" s="1"/>
      <c r="G124" s="1"/>
    </row>
    <row r="125" spans="1:7" x14ac:dyDescent="0.2">
      <c r="A125" s="1"/>
      <c r="C125" s="1"/>
      <c r="D125" s="1"/>
      <c r="E125" s="1"/>
      <c r="F125" s="1"/>
      <c r="G125" s="1"/>
    </row>
    <row r="126" spans="1:7" x14ac:dyDescent="0.2">
      <c r="A126" s="1"/>
      <c r="C126" s="1"/>
      <c r="D126" s="1"/>
      <c r="E126" s="1"/>
      <c r="F126" s="1"/>
      <c r="G126" s="1"/>
    </row>
    <row r="127" spans="1:7" x14ac:dyDescent="0.2">
      <c r="A127" s="1"/>
      <c r="C127" s="1"/>
      <c r="D127" s="1"/>
      <c r="E127" s="1"/>
      <c r="F127" s="1"/>
      <c r="G127" s="1"/>
    </row>
    <row r="128" spans="1:7" x14ac:dyDescent="0.2">
      <c r="A128" s="1"/>
      <c r="C128" s="1"/>
      <c r="D128" s="1"/>
      <c r="E128" s="1"/>
      <c r="F128" s="1"/>
      <c r="G128" s="1"/>
    </row>
    <row r="129" spans="1:7" x14ac:dyDescent="0.2">
      <c r="A129" s="1"/>
      <c r="C129" s="1"/>
      <c r="D129" s="1"/>
      <c r="E129" s="1"/>
      <c r="F129" s="1"/>
      <c r="G129" s="1"/>
    </row>
    <row r="130" spans="1:7" x14ac:dyDescent="0.2">
      <c r="A130" s="1"/>
      <c r="C130" s="1"/>
      <c r="D130" s="1"/>
      <c r="E130" s="1"/>
      <c r="F130" s="1"/>
      <c r="G130" s="1"/>
    </row>
    <row r="131" spans="1:7" x14ac:dyDescent="0.2">
      <c r="A131" s="1"/>
      <c r="C131" s="1"/>
      <c r="D131" s="1"/>
      <c r="E131" s="1"/>
      <c r="F131" s="1"/>
      <c r="G131" s="1"/>
    </row>
    <row r="132" spans="1:7" x14ac:dyDescent="0.2">
      <c r="A132" s="1"/>
      <c r="C132" s="1"/>
      <c r="D132" s="1"/>
      <c r="E132" s="1"/>
      <c r="F132" s="1"/>
      <c r="G132" s="1"/>
    </row>
    <row r="133" spans="1:7" x14ac:dyDescent="0.2">
      <c r="A133" s="1"/>
      <c r="C133" s="1"/>
      <c r="D133" s="1"/>
      <c r="E133" s="1"/>
      <c r="F133" s="1"/>
      <c r="G133" s="1"/>
    </row>
    <row r="134" spans="1:7" x14ac:dyDescent="0.2">
      <c r="A134" s="1"/>
      <c r="C134" s="1"/>
      <c r="D134" s="1"/>
      <c r="E134" s="1"/>
      <c r="F134" s="1"/>
      <c r="G134" s="1"/>
    </row>
    <row r="135" spans="1:7" x14ac:dyDescent="0.2">
      <c r="A135" s="1"/>
      <c r="C135" s="1"/>
      <c r="D135" s="1"/>
      <c r="E135" s="1"/>
      <c r="F135" s="1"/>
      <c r="G135" s="1"/>
    </row>
    <row r="136" spans="1:7" x14ac:dyDescent="0.2">
      <c r="A136" s="1"/>
      <c r="C136" s="1"/>
      <c r="D136" s="1"/>
      <c r="E136" s="1"/>
      <c r="F136" s="1"/>
      <c r="G136" s="1"/>
    </row>
    <row r="137" spans="1:7" x14ac:dyDescent="0.2">
      <c r="A137" s="1"/>
      <c r="C137" s="1"/>
      <c r="D137" s="1"/>
      <c r="E137" s="1"/>
      <c r="F137" s="1"/>
      <c r="G137" s="1"/>
    </row>
    <row r="138" spans="1:7" x14ac:dyDescent="0.2">
      <c r="A138" s="1"/>
      <c r="C138" s="1"/>
      <c r="D138" s="1"/>
      <c r="E138" s="1"/>
      <c r="F138" s="1"/>
      <c r="G138" s="1"/>
    </row>
    <row r="139" spans="1:7" x14ac:dyDescent="0.2">
      <c r="A139" s="1"/>
      <c r="C139" s="1"/>
      <c r="D139" s="1"/>
      <c r="E139" s="1"/>
      <c r="F139" s="1"/>
      <c r="G139" s="1"/>
    </row>
    <row r="140" spans="1:7" x14ac:dyDescent="0.2">
      <c r="A140" s="1"/>
      <c r="C140" s="1"/>
      <c r="D140" s="1"/>
      <c r="E140" s="1"/>
      <c r="F140" s="1"/>
      <c r="G140" s="1"/>
    </row>
    <row r="141" spans="1:7" x14ac:dyDescent="0.2">
      <c r="A141" s="1"/>
      <c r="C141" s="1"/>
      <c r="D141" s="1"/>
      <c r="E141" s="1"/>
      <c r="F141" s="1"/>
      <c r="G141" s="1"/>
    </row>
    <row r="142" spans="1:7" x14ac:dyDescent="0.2">
      <c r="A142" s="1"/>
      <c r="C142" s="1"/>
      <c r="D142" s="1"/>
      <c r="E142" s="1"/>
      <c r="F142" s="1"/>
      <c r="G142" s="1"/>
    </row>
    <row r="143" spans="1:7" x14ac:dyDescent="0.2">
      <c r="A143" s="1"/>
      <c r="C143" s="1"/>
      <c r="D143" s="1"/>
      <c r="E143" s="1"/>
      <c r="F143" s="1"/>
      <c r="G143" s="1"/>
    </row>
    <row r="144" spans="1:7" x14ac:dyDescent="0.2">
      <c r="A144" s="1"/>
      <c r="C144" s="1"/>
      <c r="D144" s="1"/>
      <c r="E144" s="1"/>
      <c r="F144" s="1"/>
      <c r="G144" s="1"/>
    </row>
    <row r="145" spans="1:7" x14ac:dyDescent="0.2">
      <c r="A145" s="1"/>
      <c r="C145" s="1"/>
      <c r="D145" s="1"/>
      <c r="E145" s="1"/>
      <c r="F145" s="1"/>
      <c r="G145" s="1"/>
    </row>
    <row r="146" spans="1:7" x14ac:dyDescent="0.2">
      <c r="A146" s="1"/>
      <c r="C146" s="1"/>
      <c r="D146" s="1"/>
      <c r="E146" s="1"/>
      <c r="F146" s="1"/>
      <c r="G146" s="1"/>
    </row>
    <row r="147" spans="1:7" x14ac:dyDescent="0.2">
      <c r="A147" s="1"/>
      <c r="C147" s="1"/>
      <c r="D147" s="1"/>
      <c r="E147" s="1"/>
      <c r="F147" s="1"/>
      <c r="G147" s="1"/>
    </row>
    <row r="148" spans="1:7" x14ac:dyDescent="0.2">
      <c r="A148" s="1"/>
      <c r="C148" s="1"/>
      <c r="D148" s="1"/>
      <c r="E148" s="1"/>
      <c r="F148" s="1"/>
      <c r="G148" s="1"/>
    </row>
    <row r="149" spans="1:7" x14ac:dyDescent="0.2">
      <c r="A149" s="1"/>
      <c r="C149" s="1"/>
      <c r="D149" s="1"/>
      <c r="E149" s="1"/>
      <c r="F149" s="1"/>
      <c r="G149" s="1"/>
    </row>
    <row r="150" spans="1:7" x14ac:dyDescent="0.2">
      <c r="A150" s="1"/>
      <c r="C150" s="1"/>
      <c r="D150" s="1"/>
      <c r="E150" s="1"/>
      <c r="F150" s="1"/>
      <c r="G150" s="1"/>
    </row>
    <row r="151" spans="1:7" x14ac:dyDescent="0.2">
      <c r="A151" s="1"/>
      <c r="C151" s="1"/>
      <c r="D151" s="1"/>
      <c r="E151" s="1"/>
      <c r="F151" s="1"/>
      <c r="G151" s="1"/>
    </row>
    <row r="152" spans="1:7" x14ac:dyDescent="0.2">
      <c r="A152" s="1"/>
      <c r="C152" s="1"/>
      <c r="D152" s="1"/>
      <c r="E152" s="1"/>
      <c r="F152" s="1"/>
      <c r="G152" s="1"/>
    </row>
    <row r="153" spans="1:7" x14ac:dyDescent="0.2">
      <c r="A153" s="1"/>
      <c r="C153" s="1"/>
      <c r="D153" s="1"/>
      <c r="E153" s="1"/>
      <c r="F153" s="1"/>
      <c r="G153" s="1"/>
    </row>
    <row r="154" spans="1:7" x14ac:dyDescent="0.2">
      <c r="A154" s="1"/>
      <c r="C154" s="1"/>
      <c r="D154" s="1"/>
      <c r="E154" s="1"/>
      <c r="F154" s="1"/>
      <c r="G154" s="1"/>
    </row>
    <row r="155" spans="1:7" x14ac:dyDescent="0.2">
      <c r="A155" s="1"/>
      <c r="C155" s="1"/>
      <c r="D155" s="1"/>
      <c r="E155" s="1"/>
      <c r="F155" s="1"/>
      <c r="G155" s="1"/>
    </row>
    <row r="156" spans="1:7" x14ac:dyDescent="0.2">
      <c r="A156" s="1"/>
      <c r="C156" s="1"/>
      <c r="D156" s="1"/>
      <c r="E156" s="1"/>
      <c r="F156" s="1"/>
      <c r="G156" s="1"/>
    </row>
    <row r="157" spans="1:7" x14ac:dyDescent="0.2">
      <c r="A157" s="1"/>
      <c r="C157" s="1"/>
      <c r="D157" s="1"/>
      <c r="E157" s="1"/>
      <c r="F157" s="1"/>
      <c r="G157" s="1"/>
    </row>
    <row r="158" spans="1:7" x14ac:dyDescent="0.2">
      <c r="A158" s="1"/>
      <c r="C158" s="1"/>
      <c r="D158" s="1"/>
      <c r="E158" s="1"/>
      <c r="F158" s="1"/>
      <c r="G158" s="1"/>
    </row>
    <row r="159" spans="1:7" x14ac:dyDescent="0.2">
      <c r="A159" s="1"/>
      <c r="C159" s="1"/>
      <c r="D159" s="1"/>
      <c r="E159" s="1"/>
      <c r="F159" s="1"/>
      <c r="G159" s="1"/>
    </row>
    <row r="160" spans="1:7" x14ac:dyDescent="0.2">
      <c r="A160" s="1"/>
      <c r="C160" s="1"/>
      <c r="D160" s="1"/>
      <c r="E160" s="1"/>
      <c r="F160" s="1"/>
      <c r="G160" s="1"/>
    </row>
    <row r="161" spans="1:7" x14ac:dyDescent="0.2">
      <c r="A161" s="1"/>
      <c r="C161" s="1"/>
      <c r="D161" s="1"/>
      <c r="E161" s="1"/>
      <c r="F161" s="1"/>
      <c r="G161" s="1"/>
    </row>
    <row r="162" spans="1:7" x14ac:dyDescent="0.2">
      <c r="A162" s="1"/>
      <c r="C162" s="1"/>
      <c r="D162" s="1"/>
      <c r="E162" s="1"/>
      <c r="F162" s="1"/>
      <c r="G162" s="1"/>
    </row>
    <row r="163" spans="1:7" x14ac:dyDescent="0.2">
      <c r="A163" s="1"/>
      <c r="C163" s="1"/>
      <c r="D163" s="1"/>
      <c r="E163" s="1"/>
      <c r="F163" s="1"/>
      <c r="G163" s="1"/>
    </row>
    <row r="164" spans="1:7" x14ac:dyDescent="0.2">
      <c r="A164" s="1"/>
      <c r="C164" s="1"/>
      <c r="D164" s="1"/>
      <c r="E164" s="1"/>
      <c r="F164" s="1"/>
      <c r="G164" s="1"/>
    </row>
    <row r="165" spans="1:7" x14ac:dyDescent="0.2">
      <c r="A165" s="1"/>
      <c r="C165" s="1"/>
      <c r="D165" s="1"/>
      <c r="E165" s="1"/>
      <c r="F165" s="1"/>
      <c r="G165" s="1"/>
    </row>
    <row r="166" spans="1:7" x14ac:dyDescent="0.2">
      <c r="A166" s="1"/>
      <c r="C166" s="1"/>
      <c r="D166" s="1"/>
      <c r="E166" s="1"/>
      <c r="F166" s="1"/>
      <c r="G166" s="1"/>
    </row>
    <row r="167" spans="1:7" x14ac:dyDescent="0.2">
      <c r="A167" s="1"/>
      <c r="C167" s="1"/>
      <c r="D167" s="1"/>
      <c r="E167" s="1"/>
      <c r="F167" s="1"/>
      <c r="G167" s="1"/>
    </row>
    <row r="168" spans="1:7" x14ac:dyDescent="0.2">
      <c r="A168" s="1"/>
      <c r="C168" s="1"/>
      <c r="D168" s="1"/>
      <c r="E168" s="1"/>
      <c r="F168" s="1"/>
      <c r="G168" s="1"/>
    </row>
    <row r="169" spans="1:7" x14ac:dyDescent="0.2">
      <c r="A169" s="1"/>
      <c r="C169" s="1"/>
      <c r="D169" s="1"/>
      <c r="E169" s="1"/>
      <c r="F169" s="1"/>
      <c r="G169" s="1"/>
    </row>
    <row r="170" spans="1:7" x14ac:dyDescent="0.2">
      <c r="A170" s="1"/>
      <c r="C170" s="1"/>
      <c r="D170" s="1"/>
      <c r="E170" s="1"/>
      <c r="F170" s="1"/>
      <c r="G170" s="1"/>
    </row>
    <row r="171" spans="1:7" x14ac:dyDescent="0.2">
      <c r="A171" s="1"/>
      <c r="C171" s="1"/>
      <c r="D171" s="1"/>
      <c r="E171" s="1"/>
      <c r="F171" s="1"/>
      <c r="G171" s="1"/>
    </row>
    <row r="172" spans="1:7" x14ac:dyDescent="0.2">
      <c r="A172" s="1"/>
      <c r="C172" s="1"/>
      <c r="D172" s="1"/>
      <c r="E172" s="1"/>
      <c r="F172" s="1"/>
      <c r="G172" s="1"/>
    </row>
    <row r="173" spans="1:7" x14ac:dyDescent="0.2">
      <c r="A173" s="1"/>
      <c r="C173" s="1"/>
      <c r="D173" s="1"/>
      <c r="E173" s="1"/>
      <c r="F173" s="1"/>
      <c r="G173" s="1"/>
    </row>
    <row r="174" spans="1:7" x14ac:dyDescent="0.2">
      <c r="A174" s="1"/>
      <c r="C174" s="1"/>
      <c r="D174" s="1"/>
      <c r="E174" s="1"/>
      <c r="F174" s="1"/>
      <c r="G174" s="1"/>
    </row>
    <row r="175" spans="1:7" x14ac:dyDescent="0.2">
      <c r="A175" s="1"/>
      <c r="C175" s="1"/>
      <c r="D175" s="1"/>
      <c r="E175" s="1"/>
      <c r="F175" s="1"/>
      <c r="G175" s="1"/>
    </row>
    <row r="176" spans="1:7" x14ac:dyDescent="0.2">
      <c r="A176" s="1"/>
      <c r="C176" s="1"/>
      <c r="D176" s="1"/>
      <c r="E176" s="1"/>
      <c r="F176" s="1"/>
      <c r="G176" s="1"/>
    </row>
    <row r="177" spans="1:7" x14ac:dyDescent="0.2">
      <c r="A177" s="1"/>
      <c r="C177" s="1"/>
      <c r="D177" s="1"/>
      <c r="E177" s="1"/>
      <c r="F177" s="1"/>
      <c r="G177" s="1"/>
    </row>
    <row r="178" spans="1:7" x14ac:dyDescent="0.2">
      <c r="A178" s="1"/>
      <c r="C178" s="1"/>
      <c r="D178" s="1"/>
      <c r="E178" s="1"/>
      <c r="F178" s="1"/>
      <c r="G178" s="1"/>
    </row>
    <row r="179" spans="1:7" x14ac:dyDescent="0.2">
      <c r="A179" s="1"/>
      <c r="C179" s="1"/>
      <c r="D179" s="1"/>
      <c r="E179" s="1"/>
      <c r="F179" s="1"/>
      <c r="G179" s="1"/>
    </row>
    <row r="180" spans="1:7" x14ac:dyDescent="0.2">
      <c r="A180" s="1"/>
      <c r="C180" s="1"/>
      <c r="D180" s="1"/>
      <c r="E180" s="1"/>
      <c r="F180" s="1"/>
      <c r="G180" s="1"/>
    </row>
    <row r="181" spans="1:7" x14ac:dyDescent="0.2">
      <c r="A181" s="1"/>
      <c r="C181" s="1"/>
      <c r="D181" s="1"/>
      <c r="E181" s="1"/>
      <c r="F181" s="1"/>
      <c r="G181" s="1"/>
    </row>
    <row r="182" spans="1:7" x14ac:dyDescent="0.2">
      <c r="A182" s="1"/>
      <c r="C182" s="1"/>
      <c r="D182" s="1"/>
      <c r="E182" s="1"/>
      <c r="F182" s="1"/>
      <c r="G182" s="1"/>
    </row>
    <row r="183" spans="1:7" x14ac:dyDescent="0.2">
      <c r="A183" s="1"/>
      <c r="C183" s="1"/>
      <c r="D183" s="1"/>
      <c r="E183" s="1"/>
      <c r="F183" s="1"/>
      <c r="G183" s="1"/>
    </row>
    <row r="184" spans="1:7" x14ac:dyDescent="0.2">
      <c r="A184" s="1"/>
      <c r="C184" s="1"/>
      <c r="D184" s="1"/>
      <c r="E184" s="1"/>
      <c r="F184" s="1"/>
      <c r="G184" s="1"/>
    </row>
    <row r="185" spans="1:7" x14ac:dyDescent="0.2">
      <c r="A185" s="1"/>
      <c r="C185" s="1"/>
      <c r="D185" s="1"/>
      <c r="E185" s="1"/>
      <c r="F185" s="1"/>
      <c r="G185" s="1"/>
    </row>
    <row r="186" spans="1:7" x14ac:dyDescent="0.2">
      <c r="A186" s="1"/>
      <c r="C186" s="1"/>
      <c r="D186" s="1"/>
      <c r="E186" s="1"/>
      <c r="F186" s="1"/>
      <c r="G186" s="1"/>
    </row>
    <row r="187" spans="1:7" x14ac:dyDescent="0.2">
      <c r="A187" s="1"/>
      <c r="C187" s="1"/>
      <c r="D187" s="1"/>
      <c r="E187" s="1"/>
      <c r="F187" s="1"/>
      <c r="G187" s="1"/>
    </row>
    <row r="188" spans="1:7" x14ac:dyDescent="0.2">
      <c r="A188" s="1"/>
      <c r="C188" s="1"/>
      <c r="D188" s="1"/>
      <c r="E188" s="1"/>
      <c r="F188" s="1"/>
      <c r="G188" s="1"/>
    </row>
    <row r="189" spans="1:7" x14ac:dyDescent="0.2">
      <c r="A189" s="1"/>
      <c r="C189" s="1"/>
      <c r="D189" s="1"/>
      <c r="E189" s="1"/>
      <c r="F189" s="1"/>
      <c r="G189" s="1"/>
    </row>
    <row r="190" spans="1:7" x14ac:dyDescent="0.2">
      <c r="A190" s="1"/>
      <c r="C190" s="1"/>
      <c r="D190" s="1"/>
      <c r="E190" s="1"/>
      <c r="F190" s="1"/>
      <c r="G190" s="1"/>
    </row>
    <row r="191" spans="1:7" x14ac:dyDescent="0.2">
      <c r="A191" s="1"/>
      <c r="C191" s="1"/>
      <c r="D191" s="1"/>
      <c r="E191" s="1"/>
      <c r="F191" s="1"/>
      <c r="G191" s="1"/>
    </row>
    <row r="192" spans="1:7" x14ac:dyDescent="0.2">
      <c r="A192" s="1"/>
      <c r="C192" s="1"/>
      <c r="D192" s="1"/>
      <c r="E192" s="1"/>
      <c r="F192" s="1"/>
      <c r="G192" s="1"/>
    </row>
    <row r="193" spans="1:7" x14ac:dyDescent="0.2">
      <c r="A193" s="1"/>
      <c r="C193" s="1"/>
      <c r="D193" s="1"/>
      <c r="E193" s="1"/>
      <c r="F193" s="1"/>
      <c r="G193" s="1"/>
    </row>
    <row r="194" spans="1:7" x14ac:dyDescent="0.2">
      <c r="A194" s="1"/>
      <c r="C194" s="1"/>
      <c r="D194" s="1"/>
      <c r="E194" s="1"/>
      <c r="F194" s="1"/>
      <c r="G194" s="1"/>
    </row>
    <row r="195" spans="1:7" x14ac:dyDescent="0.2">
      <c r="A195" s="1"/>
      <c r="C195" s="1"/>
      <c r="D195" s="1"/>
      <c r="E195" s="1"/>
      <c r="F195" s="1"/>
      <c r="G195" s="1"/>
    </row>
    <row r="196" spans="1:7" x14ac:dyDescent="0.2">
      <c r="A196" s="1"/>
      <c r="C196" s="1"/>
      <c r="D196" s="1"/>
      <c r="E196" s="1"/>
      <c r="F196" s="1"/>
      <c r="G196" s="1"/>
    </row>
    <row r="197" spans="1:7" x14ac:dyDescent="0.2">
      <c r="A197" s="1"/>
      <c r="C197" s="1"/>
      <c r="D197" s="1"/>
      <c r="E197" s="1"/>
      <c r="F197" s="1"/>
      <c r="G197" s="1"/>
    </row>
    <row r="198" spans="1:7" x14ac:dyDescent="0.2">
      <c r="A198" s="1"/>
      <c r="C198" s="1"/>
      <c r="D198" s="1"/>
      <c r="E198" s="1"/>
      <c r="F198" s="1"/>
      <c r="G198" s="1"/>
    </row>
    <row r="199" spans="1:7" x14ac:dyDescent="0.2">
      <c r="A199" s="1"/>
      <c r="C199" s="1"/>
      <c r="D199" s="1"/>
      <c r="E199" s="1"/>
      <c r="F199" s="1"/>
      <c r="G199" s="1"/>
    </row>
    <row r="200" spans="1:7" x14ac:dyDescent="0.2">
      <c r="A200" s="1"/>
      <c r="C200" s="1"/>
      <c r="D200" s="1"/>
      <c r="E200" s="1"/>
      <c r="F200" s="1"/>
      <c r="G200" s="1"/>
    </row>
    <row r="201" spans="1:7" x14ac:dyDescent="0.2">
      <c r="A201" s="1"/>
      <c r="C201" s="1"/>
      <c r="D201" s="1"/>
      <c r="E201" s="1"/>
      <c r="F201" s="1"/>
      <c r="G201" s="1"/>
    </row>
    <row r="202" spans="1:7" x14ac:dyDescent="0.2">
      <c r="A202" s="1"/>
      <c r="C202" s="1"/>
      <c r="D202" s="1"/>
      <c r="E202" s="1"/>
      <c r="F202" s="1"/>
      <c r="G202" s="1"/>
    </row>
    <row r="203" spans="1:7" x14ac:dyDescent="0.2">
      <c r="A203" s="1"/>
      <c r="C203" s="1"/>
      <c r="D203" s="1"/>
      <c r="E203" s="1"/>
      <c r="F203" s="1"/>
      <c r="G203" s="1"/>
    </row>
    <row r="204" spans="1:7" x14ac:dyDescent="0.2">
      <c r="A204" s="1"/>
      <c r="C204" s="1"/>
      <c r="D204" s="1"/>
      <c r="E204" s="1"/>
      <c r="F204" s="1"/>
      <c r="G204" s="1"/>
    </row>
    <row r="205" spans="1:7" x14ac:dyDescent="0.2">
      <c r="A205" s="1"/>
      <c r="C205" s="1"/>
      <c r="D205" s="1"/>
      <c r="E205" s="1"/>
      <c r="F205" s="1"/>
      <c r="G205" s="1"/>
    </row>
    <row r="206" spans="1:7" x14ac:dyDescent="0.2">
      <c r="A206" s="1"/>
      <c r="C206" s="1"/>
      <c r="D206" s="1"/>
      <c r="E206" s="1"/>
      <c r="F206" s="1"/>
      <c r="G206" s="1"/>
    </row>
    <row r="207" spans="1:7" x14ac:dyDescent="0.2">
      <c r="A207" s="1"/>
      <c r="C207" s="1"/>
      <c r="D207" s="1"/>
      <c r="E207" s="1"/>
      <c r="F207" s="1"/>
      <c r="G207" s="1"/>
    </row>
    <row r="208" spans="1:7" x14ac:dyDescent="0.2">
      <c r="A208" s="1"/>
      <c r="C208" s="1"/>
      <c r="D208" s="1"/>
      <c r="E208" s="1"/>
      <c r="F208" s="1"/>
      <c r="G208" s="1"/>
    </row>
    <row r="209" spans="1:7" x14ac:dyDescent="0.2">
      <c r="A209" s="1"/>
      <c r="C209" s="1"/>
      <c r="D209" s="1"/>
      <c r="E209" s="1"/>
      <c r="F209" s="1"/>
      <c r="G209" s="1"/>
    </row>
    <row r="210" spans="1:7" x14ac:dyDescent="0.2">
      <c r="A210" s="1"/>
      <c r="C210" s="1"/>
      <c r="D210" s="1"/>
      <c r="E210" s="1"/>
      <c r="F210" s="1"/>
      <c r="G210" s="1"/>
    </row>
    <row r="211" spans="1:7" x14ac:dyDescent="0.2">
      <c r="A211" s="1"/>
      <c r="C211" s="1"/>
      <c r="D211" s="1"/>
      <c r="E211" s="1"/>
      <c r="F211" s="1"/>
      <c r="G211" s="1"/>
    </row>
    <row r="212" spans="1:7" x14ac:dyDescent="0.2">
      <c r="A212" s="1"/>
      <c r="C212" s="1"/>
      <c r="D212" s="1"/>
      <c r="E212" s="1"/>
      <c r="F212" s="1"/>
      <c r="G212" s="1"/>
    </row>
    <row r="213" spans="1:7" x14ac:dyDescent="0.2">
      <c r="A213" s="1"/>
      <c r="C213" s="1"/>
      <c r="D213" s="1"/>
      <c r="E213" s="1"/>
      <c r="F213" s="1"/>
      <c r="G213" s="1"/>
    </row>
    <row r="214" spans="1:7" x14ac:dyDescent="0.2">
      <c r="A214" s="1"/>
      <c r="C214" s="1"/>
      <c r="D214" s="1"/>
      <c r="E214" s="1"/>
      <c r="F214" s="1"/>
      <c r="G214" s="1"/>
    </row>
    <row r="215" spans="1:7" x14ac:dyDescent="0.2">
      <c r="A215" s="1"/>
      <c r="C215" s="1"/>
      <c r="D215" s="1"/>
      <c r="E215" s="1"/>
      <c r="F215" s="1"/>
      <c r="G215" s="1"/>
    </row>
    <row r="216" spans="1:7" x14ac:dyDescent="0.2">
      <c r="A216" s="1"/>
      <c r="C216" s="1"/>
      <c r="D216" s="1"/>
      <c r="E216" s="1"/>
      <c r="F216" s="1"/>
      <c r="G216" s="1"/>
    </row>
    <row r="217" spans="1:7" x14ac:dyDescent="0.2">
      <c r="A217" s="1"/>
      <c r="C217" s="1"/>
      <c r="D217" s="1"/>
      <c r="E217" s="1"/>
      <c r="F217" s="1"/>
      <c r="G217" s="1"/>
    </row>
    <row r="218" spans="1:7" x14ac:dyDescent="0.2">
      <c r="A218" s="1"/>
      <c r="C218" s="1"/>
      <c r="D218" s="1"/>
      <c r="E218" s="1"/>
      <c r="F218" s="1"/>
      <c r="G218" s="1"/>
    </row>
    <row r="219" spans="1:7" x14ac:dyDescent="0.2">
      <c r="A219" s="1"/>
      <c r="C219" s="1"/>
      <c r="D219" s="1"/>
      <c r="E219" s="1"/>
      <c r="F219" s="1"/>
      <c r="G219" s="1"/>
    </row>
    <row r="220" spans="1:7" x14ac:dyDescent="0.2">
      <c r="A220" s="1"/>
      <c r="C220" s="1"/>
      <c r="D220" s="1"/>
      <c r="E220" s="1"/>
      <c r="F220" s="1"/>
      <c r="G220" s="1"/>
    </row>
    <row r="221" spans="1:7" x14ac:dyDescent="0.2">
      <c r="A221" s="1"/>
      <c r="C221" s="1"/>
      <c r="D221" s="1"/>
      <c r="E221" s="1"/>
      <c r="F221" s="1"/>
      <c r="G221" s="1"/>
    </row>
    <row r="222" spans="1:7" x14ac:dyDescent="0.2">
      <c r="A222" s="1"/>
      <c r="C222" s="1"/>
      <c r="D222" s="1"/>
      <c r="E222" s="1"/>
      <c r="F222" s="1"/>
      <c r="G222" s="1"/>
    </row>
    <row r="223" spans="1:7" x14ac:dyDescent="0.2">
      <c r="A223" s="1"/>
      <c r="C223" s="1"/>
      <c r="D223" s="1"/>
      <c r="E223" s="1"/>
      <c r="F223" s="1"/>
      <c r="G223" s="1"/>
    </row>
    <row r="224" spans="1:7" x14ac:dyDescent="0.2">
      <c r="A224" s="1"/>
      <c r="C224" s="1"/>
      <c r="D224" s="1"/>
      <c r="E224" s="1"/>
      <c r="F224" s="1"/>
      <c r="G224" s="1"/>
    </row>
    <row r="225" spans="1:7" x14ac:dyDescent="0.2">
      <c r="A225" s="1"/>
      <c r="C225" s="1"/>
      <c r="D225" s="1"/>
      <c r="E225" s="1"/>
      <c r="F225" s="1"/>
      <c r="G225" s="1"/>
    </row>
    <row r="226" spans="1:7" x14ac:dyDescent="0.2">
      <c r="A226" s="1"/>
      <c r="C226" s="1"/>
      <c r="D226" s="1"/>
      <c r="E226" s="1"/>
      <c r="F226" s="1"/>
      <c r="G226" s="1"/>
    </row>
    <row r="227" spans="1:7" x14ac:dyDescent="0.2">
      <c r="A227" s="1"/>
      <c r="C227" s="1"/>
      <c r="D227" s="1"/>
      <c r="E227" s="1"/>
      <c r="F227" s="1"/>
      <c r="G227" s="1"/>
    </row>
    <row r="228" spans="1:7" x14ac:dyDescent="0.2">
      <c r="A228" s="1"/>
      <c r="C228" s="1"/>
      <c r="D228" s="1"/>
      <c r="E228" s="1"/>
      <c r="F228" s="1"/>
      <c r="G228" s="1"/>
    </row>
    <row r="229" spans="1:7" x14ac:dyDescent="0.2">
      <c r="A229" s="1"/>
      <c r="C229" s="1"/>
      <c r="D229" s="1"/>
      <c r="E229" s="1"/>
      <c r="F229" s="1"/>
      <c r="G229" s="1"/>
    </row>
    <row r="230" spans="1:7" x14ac:dyDescent="0.2">
      <c r="A230" s="1"/>
      <c r="C230" s="1"/>
      <c r="D230" s="1"/>
      <c r="E230" s="1"/>
      <c r="F230" s="1"/>
      <c r="G230" s="1"/>
    </row>
    <row r="231" spans="1:7" x14ac:dyDescent="0.2">
      <c r="A231" s="1"/>
      <c r="C231" s="1"/>
      <c r="D231" s="1"/>
      <c r="E231" s="1"/>
      <c r="F231" s="1"/>
      <c r="G231" s="1"/>
    </row>
    <row r="232" spans="1:7" x14ac:dyDescent="0.2">
      <c r="A232" s="1"/>
      <c r="C232" s="1"/>
      <c r="D232" s="1"/>
      <c r="E232" s="1"/>
      <c r="F232" s="1"/>
      <c r="G232" s="1"/>
    </row>
    <row r="233" spans="1:7" x14ac:dyDescent="0.2">
      <c r="A233" s="1"/>
      <c r="C233" s="1"/>
      <c r="D233" s="1"/>
      <c r="E233" s="1"/>
      <c r="F233" s="1"/>
      <c r="G233" s="1"/>
    </row>
    <row r="234" spans="1:7" x14ac:dyDescent="0.2">
      <c r="A234" s="1"/>
      <c r="C234" s="1"/>
      <c r="D234" s="1"/>
      <c r="E234" s="1"/>
      <c r="F234" s="1"/>
      <c r="G234" s="1"/>
    </row>
    <row r="235" spans="1:7" x14ac:dyDescent="0.2">
      <c r="A235" s="1"/>
      <c r="C235" s="1"/>
      <c r="D235" s="1"/>
      <c r="E235" s="1"/>
      <c r="F235" s="1"/>
      <c r="G235" s="1"/>
    </row>
    <row r="236" spans="1:7" x14ac:dyDescent="0.2">
      <c r="A236" s="1"/>
      <c r="C236" s="1"/>
      <c r="D236" s="1"/>
      <c r="E236" s="1"/>
      <c r="F236" s="1"/>
      <c r="G236" s="1"/>
    </row>
    <row r="237" spans="1:7" x14ac:dyDescent="0.2">
      <c r="A237" s="1"/>
      <c r="C237" s="1"/>
      <c r="D237" s="1"/>
      <c r="E237" s="1"/>
      <c r="F237" s="1"/>
      <c r="G237" s="1"/>
    </row>
    <row r="238" spans="1:7" x14ac:dyDescent="0.2">
      <c r="A238" s="1"/>
      <c r="C238" s="1"/>
      <c r="D238" s="1"/>
      <c r="E238" s="1"/>
      <c r="F238" s="1"/>
      <c r="G238" s="1"/>
    </row>
    <row r="239" spans="1:7" x14ac:dyDescent="0.2">
      <c r="A239" s="1"/>
      <c r="C239" s="1"/>
      <c r="D239" s="1"/>
      <c r="E239" s="1"/>
      <c r="F239" s="1"/>
      <c r="G239" s="1"/>
    </row>
    <row r="240" spans="1:7" x14ac:dyDescent="0.2">
      <c r="A240" s="1"/>
      <c r="C240" s="1"/>
      <c r="D240" s="1"/>
      <c r="E240" s="1"/>
      <c r="F240" s="1"/>
      <c r="G240" s="1"/>
    </row>
    <row r="241" spans="1:7" x14ac:dyDescent="0.2">
      <c r="A241" s="1"/>
      <c r="C241" s="1"/>
      <c r="D241" s="1"/>
      <c r="E241" s="1"/>
      <c r="F241" s="1"/>
      <c r="G241" s="1"/>
    </row>
    <row r="242" spans="1:7" x14ac:dyDescent="0.2">
      <c r="A242" s="1"/>
      <c r="C242" s="1"/>
      <c r="D242" s="1"/>
      <c r="E242" s="1"/>
      <c r="F242" s="1"/>
      <c r="G242" s="1"/>
    </row>
    <row r="243" spans="1:7" x14ac:dyDescent="0.2">
      <c r="A243" s="1"/>
      <c r="C243" s="1"/>
      <c r="D243" s="1"/>
      <c r="E243" s="1"/>
      <c r="F243" s="1"/>
      <c r="G243" s="1"/>
    </row>
    <row r="244" spans="1:7" x14ac:dyDescent="0.2">
      <c r="A244" s="1"/>
      <c r="C244" s="1"/>
      <c r="D244" s="1"/>
      <c r="E244" s="1"/>
      <c r="F244" s="1"/>
      <c r="G244" s="1"/>
    </row>
    <row r="245" spans="1:7" x14ac:dyDescent="0.2">
      <c r="A245" s="1"/>
      <c r="C245" s="1"/>
      <c r="D245" s="1"/>
      <c r="E245" s="1"/>
      <c r="F245" s="1"/>
      <c r="G245" s="1"/>
    </row>
    <row r="246" spans="1:7" x14ac:dyDescent="0.2">
      <c r="A246" s="1"/>
      <c r="C246" s="1"/>
      <c r="D246" s="1"/>
      <c r="E246" s="1"/>
      <c r="F246" s="1"/>
      <c r="G246" s="1"/>
    </row>
    <row r="247" spans="1:7" x14ac:dyDescent="0.2">
      <c r="A247" s="1"/>
      <c r="C247" s="1"/>
      <c r="D247" s="1"/>
      <c r="E247" s="1"/>
      <c r="F247" s="1"/>
      <c r="G247" s="1"/>
    </row>
    <row r="248" spans="1:7" x14ac:dyDescent="0.2">
      <c r="A248" s="1"/>
      <c r="C248" s="1"/>
      <c r="D248" s="1"/>
      <c r="E248" s="1"/>
      <c r="F248" s="1"/>
      <c r="G248" s="1"/>
    </row>
    <row r="249" spans="1:7" x14ac:dyDescent="0.2">
      <c r="A249" s="1"/>
      <c r="C249" s="1"/>
      <c r="D249" s="1"/>
      <c r="E249" s="1"/>
      <c r="F249" s="1"/>
      <c r="G249" s="1"/>
    </row>
    <row r="250" spans="1:7" x14ac:dyDescent="0.2">
      <c r="A250" s="1"/>
      <c r="C250" s="1"/>
      <c r="D250" s="1"/>
      <c r="E250" s="1"/>
      <c r="F250" s="1"/>
      <c r="G250" s="1"/>
    </row>
    <row r="251" spans="1:7" x14ac:dyDescent="0.2">
      <c r="A251" s="1"/>
      <c r="C251" s="1"/>
      <c r="D251" s="1"/>
      <c r="E251" s="1"/>
      <c r="F251" s="1"/>
      <c r="G251" s="1"/>
    </row>
    <row r="252" spans="1:7" x14ac:dyDescent="0.2">
      <c r="A252" s="1"/>
      <c r="C252" s="1"/>
      <c r="D252" s="1"/>
      <c r="E252" s="1"/>
      <c r="F252" s="1"/>
      <c r="G252" s="1"/>
    </row>
    <row r="253" spans="1:7" x14ac:dyDescent="0.2">
      <c r="A253" s="1"/>
      <c r="C253" s="1"/>
      <c r="D253" s="1"/>
      <c r="E253" s="1"/>
      <c r="F253" s="1"/>
      <c r="G253" s="1"/>
    </row>
    <row r="254" spans="1:7" x14ac:dyDescent="0.2">
      <c r="A254" s="1"/>
      <c r="C254" s="1"/>
      <c r="D254" s="1"/>
      <c r="E254" s="1"/>
      <c r="F254" s="1"/>
      <c r="G254" s="1"/>
    </row>
    <row r="255" spans="1:7" x14ac:dyDescent="0.2">
      <c r="A255" s="1"/>
      <c r="C255" s="1"/>
      <c r="D255" s="1"/>
      <c r="E255" s="1"/>
      <c r="F255" s="1"/>
      <c r="G255" s="1"/>
    </row>
    <row r="256" spans="1:7" x14ac:dyDescent="0.2">
      <c r="A256" s="1"/>
      <c r="C256" s="1"/>
      <c r="D256" s="1"/>
      <c r="E256" s="1"/>
      <c r="F256" s="1"/>
      <c r="G256" s="1"/>
    </row>
    <row r="257" spans="1:7" x14ac:dyDescent="0.2">
      <c r="A257" s="1"/>
      <c r="C257" s="1"/>
      <c r="D257" s="1"/>
      <c r="E257" s="1"/>
      <c r="F257" s="1"/>
      <c r="G257" s="1"/>
    </row>
    <row r="258" spans="1:7" x14ac:dyDescent="0.2">
      <c r="A258" s="1"/>
      <c r="C258" s="1"/>
      <c r="D258" s="1"/>
      <c r="E258" s="1"/>
      <c r="F258" s="1"/>
      <c r="G258" s="1"/>
    </row>
    <row r="259" spans="1:7" x14ac:dyDescent="0.2">
      <c r="A259" s="1"/>
      <c r="C259" s="1"/>
      <c r="D259" s="1"/>
      <c r="E259" s="1"/>
      <c r="F259" s="1"/>
      <c r="G259" s="1"/>
    </row>
    <row r="260" spans="1:7" x14ac:dyDescent="0.2">
      <c r="A260" s="1"/>
      <c r="C260" s="1"/>
      <c r="D260" s="1"/>
      <c r="E260" s="1"/>
      <c r="F260" s="1"/>
      <c r="G260" s="1"/>
    </row>
    <row r="261" spans="1:7" x14ac:dyDescent="0.2">
      <c r="A261" s="1"/>
      <c r="C261" s="1"/>
      <c r="D261" s="1"/>
      <c r="E261" s="1"/>
      <c r="F261" s="1"/>
      <c r="G261" s="1"/>
    </row>
    <row r="262" spans="1:7" x14ac:dyDescent="0.2">
      <c r="A262" s="1"/>
      <c r="C262" s="1"/>
      <c r="D262" s="1"/>
      <c r="E262" s="1"/>
      <c r="F262" s="1"/>
      <c r="G262" s="1"/>
    </row>
    <row r="263" spans="1:7" x14ac:dyDescent="0.2">
      <c r="A263" s="1"/>
      <c r="C263" s="1"/>
      <c r="D263" s="1"/>
      <c r="E263" s="1"/>
      <c r="F263" s="1"/>
      <c r="G263" s="1"/>
    </row>
    <row r="264" spans="1:7" x14ac:dyDescent="0.2">
      <c r="A264" s="1"/>
      <c r="C264" s="1"/>
      <c r="D264" s="1"/>
      <c r="E264" s="1"/>
      <c r="F264" s="1"/>
      <c r="G264" s="1"/>
    </row>
    <row r="265" spans="1:7" x14ac:dyDescent="0.2">
      <c r="A265" s="1"/>
      <c r="C265" s="1"/>
      <c r="D265" s="1"/>
      <c r="E265" s="1"/>
      <c r="F265" s="1"/>
      <c r="G265" s="1"/>
    </row>
    <row r="266" spans="1:7" x14ac:dyDescent="0.2">
      <c r="A266" s="1"/>
      <c r="C266" s="1"/>
      <c r="D266" s="1"/>
      <c r="E266" s="1"/>
      <c r="F266" s="1"/>
      <c r="G266" s="1"/>
    </row>
    <row r="267" spans="1:7" x14ac:dyDescent="0.2">
      <c r="A267" s="1"/>
      <c r="C267" s="1"/>
      <c r="D267" s="1"/>
      <c r="E267" s="1"/>
      <c r="F267" s="1"/>
      <c r="G267" s="1"/>
    </row>
    <row r="268" spans="1:7" x14ac:dyDescent="0.2">
      <c r="A268" s="1"/>
      <c r="C268" s="1"/>
      <c r="D268" s="1"/>
      <c r="E268" s="1"/>
      <c r="F268" s="1"/>
      <c r="G268" s="1"/>
    </row>
    <row r="269" spans="1:7" x14ac:dyDescent="0.2">
      <c r="A269" s="1"/>
      <c r="C269" s="1"/>
      <c r="D269" s="1"/>
      <c r="E269" s="1"/>
      <c r="F269" s="1"/>
      <c r="G269" s="1"/>
    </row>
    <row r="270" spans="1:7" x14ac:dyDescent="0.2">
      <c r="A270" s="1"/>
      <c r="C270" s="1"/>
      <c r="D270" s="1"/>
      <c r="E270" s="1"/>
      <c r="F270" s="1"/>
      <c r="G270" s="1"/>
    </row>
    <row r="271" spans="1:7" x14ac:dyDescent="0.2">
      <c r="A271" s="1"/>
      <c r="C271" s="1"/>
      <c r="D271" s="1"/>
      <c r="E271" s="1"/>
      <c r="F271" s="1"/>
      <c r="G271" s="1"/>
    </row>
    <row r="272" spans="1:7" x14ac:dyDescent="0.2">
      <c r="A272" s="1"/>
      <c r="C272" s="1"/>
      <c r="D272" s="1"/>
      <c r="E272" s="1"/>
      <c r="F272" s="1"/>
      <c r="G272" s="1"/>
    </row>
    <row r="273" spans="1:7" x14ac:dyDescent="0.2">
      <c r="A273" s="1"/>
      <c r="C273" s="1"/>
      <c r="D273" s="1"/>
      <c r="E273" s="1"/>
      <c r="F273" s="1"/>
      <c r="G273" s="1"/>
    </row>
    <row r="274" spans="1:7" x14ac:dyDescent="0.2">
      <c r="A274" s="1"/>
      <c r="C274" s="1"/>
      <c r="D274" s="1"/>
      <c r="E274" s="1"/>
      <c r="F274" s="1"/>
      <c r="G274" s="1"/>
    </row>
    <row r="275" spans="1:7" x14ac:dyDescent="0.2">
      <c r="A275" s="1"/>
      <c r="C275" s="1"/>
      <c r="D275" s="1"/>
      <c r="E275" s="1"/>
      <c r="F275" s="1"/>
      <c r="G275" s="1"/>
    </row>
    <row r="276" spans="1:7" x14ac:dyDescent="0.2">
      <c r="A276" s="1"/>
      <c r="C276" s="1"/>
      <c r="D276" s="1"/>
      <c r="E276" s="1"/>
      <c r="F276" s="1"/>
      <c r="G276" s="1"/>
    </row>
    <row r="277" spans="1:7" x14ac:dyDescent="0.2">
      <c r="A277" s="1"/>
      <c r="C277" s="1"/>
      <c r="D277" s="1"/>
      <c r="E277" s="1"/>
      <c r="F277" s="1"/>
      <c r="G277" s="1"/>
    </row>
    <row r="278" spans="1:7" x14ac:dyDescent="0.2">
      <c r="A278" s="1"/>
      <c r="C278" s="1"/>
      <c r="D278" s="1"/>
      <c r="E278" s="1"/>
      <c r="F278" s="1"/>
      <c r="G278" s="1"/>
    </row>
    <row r="279" spans="1:7" x14ac:dyDescent="0.2">
      <c r="A279" s="1"/>
      <c r="C279" s="1"/>
      <c r="D279" s="1"/>
      <c r="E279" s="1"/>
      <c r="F279" s="1"/>
      <c r="G279" s="1"/>
    </row>
    <row r="280" spans="1:7" x14ac:dyDescent="0.2">
      <c r="A280" s="1"/>
      <c r="C280" s="1"/>
      <c r="D280" s="1"/>
      <c r="E280" s="1"/>
      <c r="F280" s="1"/>
      <c r="G280" s="1"/>
    </row>
    <row r="281" spans="1:7" x14ac:dyDescent="0.2">
      <c r="A281" s="1"/>
      <c r="C281" s="1"/>
      <c r="D281" s="1"/>
      <c r="E281" s="1"/>
      <c r="F281" s="1"/>
      <c r="G281" s="1"/>
    </row>
    <row r="282" spans="1:7" x14ac:dyDescent="0.2">
      <c r="A282" s="1"/>
      <c r="C282" s="1"/>
      <c r="D282" s="1"/>
      <c r="E282" s="1"/>
      <c r="F282" s="1"/>
      <c r="G282" s="1"/>
    </row>
    <row r="283" spans="1:7" x14ac:dyDescent="0.2">
      <c r="A283" s="1"/>
      <c r="C283" s="1"/>
      <c r="D283" s="1"/>
      <c r="E283" s="1"/>
      <c r="F283" s="1"/>
      <c r="G283" s="1"/>
    </row>
    <row r="284" spans="1:7" x14ac:dyDescent="0.2">
      <c r="A284" s="1"/>
      <c r="C284" s="1"/>
      <c r="D284" s="1"/>
      <c r="E284" s="1"/>
      <c r="F284" s="1"/>
      <c r="G284" s="1"/>
    </row>
    <row r="285" spans="1:7" x14ac:dyDescent="0.2">
      <c r="A285" s="1"/>
      <c r="C285" s="1"/>
      <c r="D285" s="1"/>
      <c r="E285" s="1"/>
      <c r="F285" s="1"/>
      <c r="G285" s="1"/>
    </row>
    <row r="286" spans="1:7" x14ac:dyDescent="0.2">
      <c r="A286" s="1"/>
      <c r="C286" s="1"/>
      <c r="D286" s="1"/>
      <c r="E286" s="1"/>
      <c r="F286" s="1"/>
      <c r="G286" s="1"/>
    </row>
    <row r="287" spans="1:7" x14ac:dyDescent="0.2">
      <c r="A287" s="1"/>
      <c r="C287" s="1"/>
      <c r="D287" s="1"/>
      <c r="E287" s="1"/>
      <c r="F287" s="1"/>
      <c r="G287" s="1"/>
    </row>
    <row r="288" spans="1:7" x14ac:dyDescent="0.2">
      <c r="A288" s="1"/>
      <c r="C288" s="1"/>
      <c r="D288" s="1"/>
      <c r="E288" s="1"/>
      <c r="F288" s="1"/>
      <c r="G288" s="1"/>
    </row>
    <row r="289" spans="1:7" x14ac:dyDescent="0.2">
      <c r="A289" s="1"/>
      <c r="C289" s="1"/>
      <c r="D289" s="1"/>
      <c r="E289" s="1"/>
      <c r="F289" s="1"/>
      <c r="G289" s="1"/>
    </row>
    <row r="290" spans="1:7" x14ac:dyDescent="0.2">
      <c r="A290" s="1"/>
      <c r="C290" s="1"/>
      <c r="D290" s="1"/>
      <c r="E290" s="1"/>
      <c r="F290" s="1"/>
      <c r="G290" s="1"/>
    </row>
    <row r="291" spans="1:7" x14ac:dyDescent="0.2">
      <c r="A291" s="1"/>
      <c r="C291" s="1"/>
      <c r="D291" s="1"/>
      <c r="E291" s="1"/>
      <c r="F291" s="1"/>
      <c r="G291" s="1"/>
    </row>
    <row r="292" spans="1:7" x14ac:dyDescent="0.2">
      <c r="A292" s="1"/>
      <c r="C292" s="1"/>
      <c r="D292" s="1"/>
      <c r="E292" s="1"/>
      <c r="F292" s="1"/>
      <c r="G292" s="1"/>
    </row>
    <row r="293" spans="1:7" x14ac:dyDescent="0.2">
      <c r="A293" s="1"/>
      <c r="C293" s="1"/>
      <c r="D293" s="1"/>
      <c r="E293" s="1"/>
      <c r="F293" s="1"/>
      <c r="G293" s="1"/>
    </row>
    <row r="294" spans="1:7" x14ac:dyDescent="0.2">
      <c r="A294" s="1"/>
      <c r="C294" s="1"/>
      <c r="D294" s="1"/>
      <c r="E294" s="1"/>
      <c r="F294" s="1"/>
      <c r="G294" s="1"/>
    </row>
    <row r="295" spans="1:7" x14ac:dyDescent="0.2">
      <c r="A295" s="1"/>
      <c r="C295" s="1"/>
      <c r="D295" s="1"/>
      <c r="E295" s="1"/>
      <c r="F295" s="1"/>
      <c r="G295" s="1"/>
    </row>
    <row r="296" spans="1:7" x14ac:dyDescent="0.2">
      <c r="A296" s="1"/>
      <c r="C296" s="1"/>
      <c r="D296" s="1"/>
      <c r="E296" s="1"/>
      <c r="F296" s="1"/>
      <c r="G296" s="1"/>
    </row>
    <row r="297" spans="1:7" x14ac:dyDescent="0.2">
      <c r="A297" s="1"/>
      <c r="C297" s="1"/>
      <c r="D297" s="1"/>
      <c r="E297" s="1"/>
      <c r="F297" s="1"/>
      <c r="G297" s="1"/>
    </row>
    <row r="298" spans="1:7" x14ac:dyDescent="0.2">
      <c r="A298" s="1"/>
      <c r="C298" s="1"/>
      <c r="D298" s="1"/>
      <c r="E298" s="1"/>
      <c r="F298" s="1"/>
      <c r="G298" s="1"/>
    </row>
    <row r="299" spans="1:7" x14ac:dyDescent="0.2">
      <c r="A299" s="1"/>
      <c r="C299" s="1"/>
      <c r="D299" s="1"/>
      <c r="E299" s="1"/>
      <c r="F299" s="1"/>
      <c r="G299" s="1"/>
    </row>
    <row r="300" spans="1:7" x14ac:dyDescent="0.2">
      <c r="A300" s="1"/>
      <c r="C300" s="1"/>
      <c r="D300" s="1"/>
      <c r="E300" s="1"/>
      <c r="F300" s="1"/>
      <c r="G300" s="1"/>
    </row>
    <row r="301" spans="1:7" x14ac:dyDescent="0.2">
      <c r="A301" s="1"/>
      <c r="C301" s="1"/>
      <c r="D301" s="1"/>
      <c r="E301" s="1"/>
      <c r="F301" s="1"/>
      <c r="G301" s="1"/>
    </row>
    <row r="302" spans="1:7" x14ac:dyDescent="0.2">
      <c r="A302" s="1"/>
      <c r="C302" s="1"/>
      <c r="D302" s="1"/>
      <c r="E302" s="1"/>
      <c r="F302" s="1"/>
      <c r="G302" s="1"/>
    </row>
    <row r="303" spans="1:7" x14ac:dyDescent="0.2">
      <c r="A303" s="1"/>
      <c r="C303" s="1"/>
      <c r="D303" s="1"/>
      <c r="E303" s="1"/>
      <c r="F303" s="1"/>
      <c r="G303" s="1"/>
    </row>
    <row r="304" spans="1:7" x14ac:dyDescent="0.2">
      <c r="A304" s="1"/>
      <c r="C304" s="1"/>
      <c r="D304" s="1"/>
      <c r="E304" s="1"/>
      <c r="F304" s="1"/>
      <c r="G304" s="1"/>
    </row>
    <row r="305" spans="1:7" x14ac:dyDescent="0.2">
      <c r="A305" s="1"/>
      <c r="C305" s="1"/>
      <c r="D305" s="1"/>
      <c r="E305" s="1"/>
      <c r="F305" s="1"/>
      <c r="G305" s="1"/>
    </row>
    <row r="306" spans="1:7" x14ac:dyDescent="0.2">
      <c r="A306" s="1"/>
      <c r="C306" s="1"/>
      <c r="D306" s="1"/>
      <c r="E306" s="1"/>
      <c r="F306" s="1"/>
      <c r="G306" s="1"/>
    </row>
    <row r="307" spans="1:7" x14ac:dyDescent="0.2">
      <c r="A307" s="1"/>
      <c r="C307" s="1"/>
      <c r="D307" s="1"/>
      <c r="E307" s="1"/>
      <c r="F307" s="1"/>
      <c r="G307" s="1"/>
    </row>
    <row r="308" spans="1:7" x14ac:dyDescent="0.2">
      <c r="A308" s="1"/>
      <c r="C308" s="1"/>
      <c r="D308" s="1"/>
      <c r="E308" s="1"/>
      <c r="F308" s="1"/>
      <c r="G308" s="1"/>
    </row>
    <row r="309" spans="1:7" x14ac:dyDescent="0.2">
      <c r="A309" s="1"/>
      <c r="C309" s="1"/>
      <c r="D309" s="1"/>
      <c r="E309" s="1"/>
      <c r="F309" s="1"/>
      <c r="G309" s="1"/>
    </row>
    <row r="310" spans="1:7" x14ac:dyDescent="0.2">
      <c r="A310" s="1"/>
      <c r="C310" s="1"/>
      <c r="D310" s="1"/>
      <c r="E310" s="1"/>
      <c r="F310" s="1"/>
      <c r="G310" s="1"/>
    </row>
    <row r="311" spans="1:7" x14ac:dyDescent="0.2">
      <c r="A311" s="1"/>
      <c r="C311" s="1"/>
      <c r="D311" s="1"/>
      <c r="E311" s="1"/>
      <c r="F311" s="1"/>
      <c r="G311" s="1"/>
    </row>
    <row r="312" spans="1:7" x14ac:dyDescent="0.2">
      <c r="A312" s="1"/>
      <c r="C312" s="1"/>
      <c r="D312" s="1"/>
      <c r="E312" s="1"/>
      <c r="F312" s="1"/>
      <c r="G312" s="1"/>
    </row>
    <row r="313" spans="1:7" x14ac:dyDescent="0.2">
      <c r="A313" s="1"/>
      <c r="C313" s="1"/>
      <c r="D313" s="1"/>
      <c r="E313" s="1"/>
      <c r="F313" s="1"/>
      <c r="G313" s="1"/>
    </row>
    <row r="314" spans="1:7" x14ac:dyDescent="0.2">
      <c r="A314" s="1"/>
      <c r="C314" s="1"/>
      <c r="D314" s="1"/>
      <c r="E314" s="1"/>
      <c r="F314" s="1"/>
      <c r="G314" s="1"/>
    </row>
    <row r="315" spans="1:7" x14ac:dyDescent="0.2">
      <c r="A315" s="1"/>
      <c r="C315" s="1"/>
      <c r="D315" s="1"/>
      <c r="E315" s="1"/>
      <c r="F315" s="1"/>
      <c r="G315" s="1"/>
    </row>
    <row r="316" spans="1:7" x14ac:dyDescent="0.2">
      <c r="A316" s="1"/>
      <c r="C316" s="1"/>
      <c r="D316" s="1"/>
      <c r="E316" s="1"/>
      <c r="F316" s="1"/>
      <c r="G316" s="1"/>
    </row>
    <row r="317" spans="1:7" x14ac:dyDescent="0.2">
      <c r="A317" s="1"/>
      <c r="C317" s="1"/>
      <c r="D317" s="1"/>
      <c r="E317" s="1"/>
      <c r="F317" s="1"/>
      <c r="G317" s="1"/>
    </row>
    <row r="318" spans="1:7" x14ac:dyDescent="0.2">
      <c r="A318" s="1"/>
      <c r="C318" s="1"/>
      <c r="D318" s="1"/>
      <c r="E318" s="1"/>
      <c r="F318" s="1"/>
      <c r="G318" s="1"/>
    </row>
    <row r="319" spans="1:7" x14ac:dyDescent="0.2">
      <c r="A319" s="1"/>
      <c r="C319" s="1"/>
      <c r="D319" s="1"/>
      <c r="E319" s="1"/>
      <c r="F319" s="1"/>
      <c r="G319" s="1"/>
    </row>
    <row r="320" spans="1:7" x14ac:dyDescent="0.2">
      <c r="A320" s="1"/>
      <c r="C320" s="1"/>
      <c r="D320" s="1"/>
      <c r="E320" s="1"/>
      <c r="F320" s="1"/>
      <c r="G320" s="1"/>
    </row>
    <row r="321" spans="1:7" x14ac:dyDescent="0.2">
      <c r="A321" s="1"/>
      <c r="C321" s="1"/>
      <c r="D321" s="1"/>
      <c r="E321" s="1"/>
      <c r="F321" s="1"/>
      <c r="G321" s="1"/>
    </row>
    <row r="322" spans="1:7" x14ac:dyDescent="0.2">
      <c r="A322" s="1"/>
      <c r="C322" s="1"/>
      <c r="D322" s="1"/>
      <c r="E322" s="1"/>
      <c r="F322" s="1"/>
      <c r="G322" s="1"/>
    </row>
    <row r="323" spans="1:7" x14ac:dyDescent="0.2">
      <c r="A323" s="1"/>
      <c r="C323" s="1"/>
      <c r="D323" s="1"/>
      <c r="E323" s="1"/>
      <c r="F323" s="1"/>
      <c r="G323" s="1"/>
    </row>
    <row r="324" spans="1:7" x14ac:dyDescent="0.2">
      <c r="A324" s="1"/>
      <c r="C324" s="1"/>
      <c r="D324" s="1"/>
      <c r="E324" s="1"/>
      <c r="F324" s="1"/>
      <c r="G324" s="1"/>
    </row>
    <row r="325" spans="1:7" x14ac:dyDescent="0.2">
      <c r="A325" s="1"/>
      <c r="C325" s="1"/>
      <c r="D325" s="1"/>
      <c r="E325" s="1"/>
      <c r="F325" s="1"/>
      <c r="G325" s="1"/>
    </row>
    <row r="326" spans="1:7" x14ac:dyDescent="0.2">
      <c r="A326" s="1"/>
      <c r="C326" s="1"/>
      <c r="D326" s="1"/>
      <c r="E326" s="1"/>
      <c r="F326" s="1"/>
      <c r="G326" s="1"/>
    </row>
    <row r="327" spans="1:7" x14ac:dyDescent="0.2">
      <c r="A327" s="1"/>
      <c r="C327" s="1"/>
      <c r="D327" s="1"/>
      <c r="E327" s="1"/>
      <c r="F327" s="1"/>
      <c r="G327" s="1"/>
    </row>
    <row r="328" spans="1:7" x14ac:dyDescent="0.2">
      <c r="A328" s="1"/>
      <c r="C328" s="1"/>
      <c r="D328" s="1"/>
      <c r="E328" s="1"/>
      <c r="F328" s="1"/>
      <c r="G328" s="1"/>
    </row>
    <row r="329" spans="1:7" x14ac:dyDescent="0.2">
      <c r="A329" s="1"/>
      <c r="C329" s="1"/>
      <c r="D329" s="1"/>
      <c r="E329" s="1"/>
      <c r="F329" s="1"/>
      <c r="G329" s="1"/>
    </row>
    <row r="330" spans="1:7" x14ac:dyDescent="0.2">
      <c r="A330" s="1"/>
      <c r="C330" s="1"/>
      <c r="D330" s="1"/>
      <c r="E330" s="1"/>
      <c r="F330" s="1"/>
      <c r="G330" s="1"/>
    </row>
    <row r="331" spans="1:7" x14ac:dyDescent="0.2">
      <c r="A331" s="1"/>
      <c r="C331" s="1"/>
      <c r="D331" s="1"/>
      <c r="E331" s="1"/>
      <c r="F331" s="1"/>
      <c r="G331" s="1"/>
    </row>
    <row r="332" spans="1:7" x14ac:dyDescent="0.2">
      <c r="A332" s="1"/>
      <c r="C332" s="1"/>
      <c r="D332" s="1"/>
      <c r="E332" s="1"/>
      <c r="F332" s="1"/>
      <c r="G332" s="1"/>
    </row>
    <row r="333" spans="1:7" x14ac:dyDescent="0.2">
      <c r="A333" s="1"/>
      <c r="C333" s="1"/>
      <c r="D333" s="1"/>
      <c r="E333" s="1"/>
      <c r="F333" s="1"/>
      <c r="G333" s="1"/>
    </row>
    <row r="334" spans="1:7" x14ac:dyDescent="0.2">
      <c r="A334" s="1"/>
      <c r="C334" s="1"/>
      <c r="D334" s="1"/>
      <c r="E334" s="1"/>
      <c r="F334" s="1"/>
      <c r="G334" s="1"/>
    </row>
    <row r="335" spans="1:7" x14ac:dyDescent="0.2">
      <c r="A335" s="1"/>
      <c r="C335" s="1"/>
      <c r="D335" s="1"/>
      <c r="E335" s="1"/>
      <c r="F335" s="1"/>
      <c r="G335" s="1"/>
    </row>
    <row r="336" spans="1:7" x14ac:dyDescent="0.2">
      <c r="A336" s="1"/>
      <c r="C336" s="1"/>
      <c r="D336" s="1"/>
      <c r="E336" s="1"/>
      <c r="F336" s="1"/>
      <c r="G336" s="1"/>
    </row>
    <row r="337" spans="1:7" x14ac:dyDescent="0.2">
      <c r="A337" s="1"/>
      <c r="C337" s="1"/>
      <c r="D337" s="1"/>
      <c r="E337" s="1"/>
      <c r="F337" s="1"/>
      <c r="G337" s="1"/>
    </row>
    <row r="338" spans="1:7" x14ac:dyDescent="0.2">
      <c r="A338" s="1"/>
      <c r="C338" s="1"/>
      <c r="D338" s="1"/>
      <c r="E338" s="1"/>
      <c r="F338" s="1"/>
      <c r="G338" s="1"/>
    </row>
    <row r="339" spans="1:7" x14ac:dyDescent="0.2">
      <c r="A339" s="1"/>
      <c r="C339" s="1"/>
      <c r="D339" s="1"/>
      <c r="E339" s="1"/>
      <c r="F339" s="1"/>
      <c r="G339" s="1"/>
    </row>
    <row r="340" spans="1:7" x14ac:dyDescent="0.2">
      <c r="A340" s="1"/>
      <c r="C340" s="1"/>
      <c r="D340" s="1"/>
      <c r="E340" s="1"/>
      <c r="F340" s="1"/>
      <c r="G340" s="1"/>
    </row>
    <row r="341" spans="1:7" x14ac:dyDescent="0.2">
      <c r="A341" s="1"/>
      <c r="C341" s="1"/>
      <c r="D341" s="1"/>
      <c r="E341" s="1"/>
      <c r="F341" s="1"/>
      <c r="G341" s="1"/>
    </row>
    <row r="342" spans="1:7" x14ac:dyDescent="0.2">
      <c r="A342" s="1"/>
      <c r="C342" s="1"/>
      <c r="D342" s="1"/>
      <c r="E342" s="1"/>
      <c r="F342" s="1"/>
      <c r="G342" s="1"/>
    </row>
    <row r="343" spans="1:7" x14ac:dyDescent="0.2">
      <c r="A343" s="1"/>
      <c r="C343" s="1"/>
      <c r="D343" s="1"/>
      <c r="E343" s="1"/>
      <c r="F343" s="1"/>
      <c r="G343" s="1"/>
    </row>
    <row r="344" spans="1:7" x14ac:dyDescent="0.2">
      <c r="A344" s="1"/>
      <c r="C344" s="1"/>
      <c r="D344" s="1"/>
      <c r="E344" s="1"/>
      <c r="F344" s="1"/>
      <c r="G344" s="1"/>
    </row>
    <row r="345" spans="1:7" x14ac:dyDescent="0.2">
      <c r="A345" s="1"/>
      <c r="C345" s="1"/>
      <c r="D345" s="1"/>
      <c r="E345" s="1"/>
      <c r="F345" s="1"/>
      <c r="G345" s="1"/>
    </row>
    <row r="346" spans="1:7" x14ac:dyDescent="0.2">
      <c r="A346" s="1"/>
      <c r="C346" s="1"/>
      <c r="D346" s="1"/>
      <c r="E346" s="1"/>
      <c r="F346" s="1"/>
      <c r="G346" s="1"/>
    </row>
    <row r="347" spans="1:7" x14ac:dyDescent="0.2">
      <c r="A347" s="1"/>
      <c r="C347" s="1"/>
      <c r="D347" s="1"/>
      <c r="E347" s="1"/>
      <c r="F347" s="1"/>
      <c r="G347" s="1"/>
    </row>
    <row r="348" spans="1:7" x14ac:dyDescent="0.2">
      <c r="A348" s="1"/>
      <c r="C348" s="1"/>
      <c r="D348" s="1"/>
      <c r="E348" s="1"/>
      <c r="F348" s="1"/>
      <c r="G348" s="1"/>
    </row>
    <row r="349" spans="1:7" x14ac:dyDescent="0.2">
      <c r="A349" s="1"/>
      <c r="C349" s="1"/>
      <c r="D349" s="1"/>
      <c r="E349" s="1"/>
      <c r="F349" s="1"/>
      <c r="G349" s="1"/>
    </row>
    <row r="350" spans="1:7" x14ac:dyDescent="0.2">
      <c r="A350" s="1"/>
      <c r="C350" s="1"/>
      <c r="D350" s="1"/>
      <c r="E350" s="1"/>
      <c r="F350" s="1"/>
      <c r="G350" s="1"/>
    </row>
    <row r="351" spans="1:7" x14ac:dyDescent="0.2">
      <c r="A351" s="1"/>
      <c r="C351" s="1"/>
      <c r="D351" s="1"/>
      <c r="E351" s="1"/>
      <c r="F351" s="1"/>
      <c r="G351" s="1"/>
    </row>
    <row r="352" spans="1:7" x14ac:dyDescent="0.2">
      <c r="A352" s="1"/>
      <c r="C352" s="1"/>
      <c r="D352" s="1"/>
      <c r="E352" s="1"/>
      <c r="F352" s="1"/>
      <c r="G352" s="1"/>
    </row>
    <row r="353" spans="1:7" x14ac:dyDescent="0.2">
      <c r="A353" s="1"/>
      <c r="C353" s="1"/>
      <c r="D353" s="1"/>
      <c r="E353" s="1"/>
      <c r="F353" s="1"/>
      <c r="G353" s="1"/>
    </row>
    <row r="354" spans="1:7" x14ac:dyDescent="0.2">
      <c r="A354" s="1"/>
      <c r="C354" s="1"/>
      <c r="D354" s="1"/>
      <c r="E354" s="1"/>
      <c r="F354" s="1"/>
      <c r="G354" s="1"/>
    </row>
    <row r="355" spans="1:7" x14ac:dyDescent="0.2">
      <c r="A355" s="1"/>
      <c r="C355" s="1"/>
      <c r="D355" s="1"/>
      <c r="E355" s="1"/>
      <c r="F355" s="1"/>
      <c r="G355" s="1"/>
    </row>
    <row r="356" spans="1:7" x14ac:dyDescent="0.2">
      <c r="A356" s="1"/>
      <c r="C356" s="1"/>
      <c r="D356" s="1"/>
      <c r="E356" s="1"/>
      <c r="F356" s="1"/>
      <c r="G356" s="1"/>
    </row>
    <row r="357" spans="1:7" x14ac:dyDescent="0.2">
      <c r="A357" s="1"/>
      <c r="C357" s="1"/>
      <c r="D357" s="1"/>
      <c r="E357" s="1"/>
      <c r="F357" s="1"/>
      <c r="G357" s="1"/>
    </row>
    <row r="358" spans="1:7" x14ac:dyDescent="0.2">
      <c r="A358" s="1"/>
      <c r="C358" s="1"/>
      <c r="D358" s="1"/>
      <c r="E358" s="1"/>
      <c r="F358" s="1"/>
      <c r="G358" s="1"/>
    </row>
    <row r="359" spans="1:7" x14ac:dyDescent="0.2">
      <c r="A359" s="1"/>
      <c r="C359" s="1"/>
      <c r="D359" s="1"/>
      <c r="E359" s="1"/>
      <c r="F359" s="1"/>
      <c r="G359" s="1"/>
    </row>
    <row r="360" spans="1:7" x14ac:dyDescent="0.2">
      <c r="A360" s="1"/>
      <c r="C360" s="1"/>
      <c r="D360" s="1"/>
      <c r="E360" s="1"/>
      <c r="F360" s="1"/>
      <c r="G360" s="1"/>
    </row>
    <row r="361" spans="1:7" x14ac:dyDescent="0.2">
      <c r="A361" s="1"/>
      <c r="C361" s="1"/>
      <c r="D361" s="1"/>
      <c r="E361" s="1"/>
      <c r="F361" s="1"/>
      <c r="G361" s="1"/>
    </row>
    <row r="362" spans="1:7" x14ac:dyDescent="0.2">
      <c r="A362" s="1"/>
      <c r="C362" s="1"/>
      <c r="D362" s="1"/>
      <c r="E362" s="1"/>
      <c r="F362" s="1"/>
      <c r="G362" s="1"/>
    </row>
    <row r="363" spans="1:7" x14ac:dyDescent="0.2">
      <c r="A363" s="1"/>
      <c r="C363" s="1"/>
      <c r="D363" s="1"/>
      <c r="E363" s="1"/>
      <c r="F363" s="1"/>
      <c r="G363" s="1"/>
    </row>
    <row r="364" spans="1:7" x14ac:dyDescent="0.2">
      <c r="A364" s="1"/>
      <c r="C364" s="1"/>
      <c r="D364" s="1"/>
      <c r="E364" s="1"/>
      <c r="F364" s="1"/>
      <c r="G364" s="1"/>
    </row>
    <row r="365" spans="1:7" x14ac:dyDescent="0.2">
      <c r="A365" s="1"/>
      <c r="C365" s="1"/>
      <c r="D365" s="1"/>
      <c r="E365" s="1"/>
      <c r="F365" s="1"/>
      <c r="G365" s="1"/>
    </row>
    <row r="366" spans="1:7" x14ac:dyDescent="0.2">
      <c r="A366" s="1"/>
      <c r="C366" s="1"/>
      <c r="D366" s="1"/>
      <c r="E366" s="1"/>
      <c r="F366" s="1"/>
      <c r="G366" s="1"/>
    </row>
    <row r="367" spans="1:7" x14ac:dyDescent="0.2">
      <c r="A367" s="1"/>
      <c r="C367" s="1"/>
      <c r="D367" s="1"/>
      <c r="E367" s="1"/>
      <c r="F367" s="1"/>
      <c r="G367" s="1"/>
    </row>
    <row r="368" spans="1:7" x14ac:dyDescent="0.2">
      <c r="A368" s="1"/>
      <c r="C368" s="1"/>
      <c r="D368" s="1"/>
      <c r="E368" s="1"/>
      <c r="F368" s="1"/>
      <c r="G368" s="1"/>
    </row>
    <row r="369" spans="1:7" x14ac:dyDescent="0.2">
      <c r="A369" s="1"/>
      <c r="C369" s="1"/>
      <c r="D369" s="1"/>
      <c r="E369" s="1"/>
      <c r="F369" s="1"/>
      <c r="G369" s="1"/>
    </row>
    <row r="370" spans="1:7" x14ac:dyDescent="0.2">
      <c r="A370" s="1"/>
      <c r="C370" s="1"/>
      <c r="D370" s="1"/>
      <c r="E370" s="1"/>
      <c r="F370" s="1"/>
      <c r="G370" s="1"/>
    </row>
    <row r="371" spans="1:7" x14ac:dyDescent="0.2">
      <c r="A371" s="1"/>
      <c r="C371" s="1"/>
      <c r="D371" s="1"/>
      <c r="E371" s="1"/>
      <c r="F371" s="1"/>
      <c r="G371" s="1"/>
    </row>
    <row r="372" spans="1:7" x14ac:dyDescent="0.2">
      <c r="A372" s="1"/>
      <c r="C372" s="1"/>
      <c r="D372" s="1"/>
      <c r="E372" s="1"/>
      <c r="F372" s="1"/>
      <c r="G372" s="1"/>
    </row>
    <row r="373" spans="1:7" x14ac:dyDescent="0.2">
      <c r="A373" s="1"/>
      <c r="C373" s="1"/>
      <c r="D373" s="1"/>
      <c r="E373" s="1"/>
      <c r="F373" s="1"/>
      <c r="G373" s="1"/>
    </row>
    <row r="374" spans="1:7" x14ac:dyDescent="0.2">
      <c r="A374" s="1"/>
      <c r="C374" s="1"/>
      <c r="D374" s="1"/>
      <c r="E374" s="1"/>
      <c r="F374" s="1"/>
      <c r="G374" s="1"/>
    </row>
    <row r="375" spans="1:7" x14ac:dyDescent="0.2">
      <c r="A375" s="1"/>
      <c r="C375" s="1"/>
      <c r="D375" s="1"/>
      <c r="E375" s="1"/>
      <c r="F375" s="1"/>
      <c r="G375" s="1"/>
    </row>
    <row r="376" spans="1:7" x14ac:dyDescent="0.2">
      <c r="A376" s="1"/>
      <c r="C376" s="1"/>
      <c r="D376" s="1"/>
      <c r="E376" s="1"/>
      <c r="F376" s="1"/>
      <c r="G376" s="1"/>
    </row>
    <row r="377" spans="1:7" x14ac:dyDescent="0.2">
      <c r="A377" s="1"/>
      <c r="C377" s="1"/>
      <c r="D377" s="1"/>
      <c r="E377" s="1"/>
      <c r="F377" s="1"/>
      <c r="G377" s="1"/>
    </row>
  </sheetData>
  <mergeCells count="9">
    <mergeCell ref="B21:F21"/>
    <mergeCell ref="C51:F51"/>
    <mergeCell ref="C36:F36"/>
    <mergeCell ref="B1:F1"/>
    <mergeCell ref="C6:F6"/>
    <mergeCell ref="B2:F2"/>
    <mergeCell ref="B3:F3"/>
    <mergeCell ref="B4:F4"/>
    <mergeCell ref="B5:F5"/>
  </mergeCells>
  <phoneticPr fontId="2" type="noConversion"/>
  <conditionalFormatting sqref="J17">
    <cfRule type="expression" priority="2">
      <formula>"F18 = K14"</formula>
    </cfRule>
  </conditionalFormatting>
  <conditionalFormatting sqref="J32">
    <cfRule type="expression" priority="1">
      <formula>"F18 = K14"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FBA0400-3224-F442-8E24-C00B87A18C94}">
          <x14:formula1>
            <xm:f>'Day of the week'!$B$2:$B$8</xm:f>
          </x14:formula1>
          <xm:sqref>B9:B18 B53:B63 B38:B48 B23:B33 B70:B80 B87:B97</xm:sqref>
        </x14:dataValidation>
        <x14:dataValidation type="list" allowBlank="1" showInputMessage="1" showErrorMessage="1" xr:uid="{00000000-0002-0000-0000-000000000000}">
          <x14:formula1>
            <xm:f>'Step Conversions'!$A$2:$A$59</xm:f>
          </x14:formula1>
          <xm:sqref>H21:H25 H51:H55 H36:H40 H2:H10</xm:sqref>
        </x14:dataValidation>
        <x14:dataValidation type="list" allowBlank="1" showInputMessage="1" showErrorMessage="1" xr:uid="{A97069C0-878B-A344-B09B-762CA9D01B8D}">
          <x14:formula1>
            <xm:f>'Step Conversions'!$A$2:$A$93</xm:f>
          </x14:formula1>
          <xm:sqref>C23:C33 C38:C48 C53:C63 C70:C80 C87:C97 C8:C18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9F745-8198-784A-BE13-B021F3A580B5}">
  <dimension ref="A1:B8"/>
  <sheetViews>
    <sheetView workbookViewId="0">
      <selection activeCell="C12" sqref="C12"/>
    </sheetView>
  </sheetViews>
  <sheetFormatPr baseColWidth="10" defaultColWidth="11.5" defaultRowHeight="15" x14ac:dyDescent="0.2"/>
  <cols>
    <col min="2" max="2" width="12.83203125" bestFit="1" customWidth="1"/>
  </cols>
  <sheetData>
    <row r="1" spans="1:2" x14ac:dyDescent="0.2">
      <c r="A1" t="s">
        <v>21</v>
      </c>
      <c r="B1" s="6" t="s">
        <v>22</v>
      </c>
    </row>
    <row r="2" spans="1:2" x14ac:dyDescent="0.2">
      <c r="A2">
        <v>1</v>
      </c>
      <c r="B2" s="7" t="s">
        <v>13</v>
      </c>
    </row>
    <row r="3" spans="1:2" x14ac:dyDescent="0.2">
      <c r="A3">
        <v>2</v>
      </c>
      <c r="B3" s="7" t="s">
        <v>14</v>
      </c>
    </row>
    <row r="4" spans="1:2" x14ac:dyDescent="0.2">
      <c r="A4">
        <v>3</v>
      </c>
      <c r="B4" s="7" t="s">
        <v>15</v>
      </c>
    </row>
    <row r="5" spans="1:2" x14ac:dyDescent="0.2">
      <c r="A5">
        <v>4</v>
      </c>
      <c r="B5" s="7" t="s">
        <v>16</v>
      </c>
    </row>
    <row r="6" spans="1:2" x14ac:dyDescent="0.2">
      <c r="A6">
        <v>5</v>
      </c>
      <c r="B6" s="7" t="s">
        <v>17</v>
      </c>
    </row>
    <row r="7" spans="1:2" x14ac:dyDescent="0.2">
      <c r="A7">
        <v>6</v>
      </c>
      <c r="B7" s="7" t="s">
        <v>18</v>
      </c>
    </row>
    <row r="8" spans="1:2" x14ac:dyDescent="0.2">
      <c r="A8">
        <v>7</v>
      </c>
      <c r="B8" s="7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6"/>
  <sheetViews>
    <sheetView workbookViewId="0">
      <selection activeCell="A59" sqref="A59:XFD59"/>
    </sheetView>
  </sheetViews>
  <sheetFormatPr baseColWidth="10" defaultColWidth="8.83203125" defaultRowHeight="15" x14ac:dyDescent="0.2"/>
  <cols>
    <col min="1" max="1" width="41.6640625" bestFit="1" customWidth="1"/>
    <col min="2" max="2" width="37.5" bestFit="1" customWidth="1"/>
  </cols>
  <sheetData>
    <row r="1" spans="1:2" ht="27" thickBot="1" x14ac:dyDescent="0.35">
      <c r="A1" s="69" t="s">
        <v>23</v>
      </c>
      <c r="B1" s="69" t="s">
        <v>24</v>
      </c>
    </row>
    <row r="2" spans="1:2" ht="26" x14ac:dyDescent="0.3">
      <c r="A2" s="70" t="s">
        <v>80</v>
      </c>
      <c r="B2" s="71">
        <v>127</v>
      </c>
    </row>
    <row r="3" spans="1:2" ht="26" x14ac:dyDescent="0.3">
      <c r="A3" s="72" t="s">
        <v>81</v>
      </c>
      <c r="B3" s="73">
        <v>181</v>
      </c>
    </row>
    <row r="4" spans="1:2" ht="26" x14ac:dyDescent="0.3">
      <c r="A4" s="72" t="s">
        <v>82</v>
      </c>
      <c r="B4" s="73">
        <v>125</v>
      </c>
    </row>
    <row r="5" spans="1:2" ht="26" x14ac:dyDescent="0.3">
      <c r="A5" s="74" t="s">
        <v>38</v>
      </c>
      <c r="B5" s="75">
        <v>195</v>
      </c>
    </row>
    <row r="6" spans="1:2" ht="26" x14ac:dyDescent="0.3">
      <c r="A6" s="74" t="s">
        <v>37</v>
      </c>
      <c r="B6" s="75">
        <v>131</v>
      </c>
    </row>
    <row r="7" spans="1:2" ht="26" x14ac:dyDescent="0.3">
      <c r="A7" s="74" t="s">
        <v>25</v>
      </c>
      <c r="B7" s="75">
        <v>111</v>
      </c>
    </row>
    <row r="8" spans="1:2" ht="26" x14ac:dyDescent="0.3">
      <c r="A8" s="74" t="s">
        <v>39</v>
      </c>
      <c r="B8" s="75">
        <v>242</v>
      </c>
    </row>
    <row r="9" spans="1:2" ht="26" x14ac:dyDescent="0.3">
      <c r="A9" s="74" t="s">
        <v>40</v>
      </c>
      <c r="B9" s="75">
        <v>130</v>
      </c>
    </row>
    <row r="10" spans="1:2" ht="26" x14ac:dyDescent="0.3">
      <c r="A10" s="74" t="s">
        <v>41</v>
      </c>
      <c r="B10" s="75">
        <v>170</v>
      </c>
    </row>
    <row r="11" spans="1:2" ht="26" x14ac:dyDescent="0.3">
      <c r="A11" s="74" t="s">
        <v>42</v>
      </c>
      <c r="B11" s="75">
        <v>200</v>
      </c>
    </row>
    <row r="12" spans="1:2" ht="26" x14ac:dyDescent="0.3">
      <c r="A12" s="74" t="s">
        <v>26</v>
      </c>
      <c r="B12" s="75">
        <v>87</v>
      </c>
    </row>
    <row r="13" spans="1:2" ht="26" x14ac:dyDescent="0.3">
      <c r="A13" s="74" t="s">
        <v>43</v>
      </c>
      <c r="B13" s="75">
        <v>131</v>
      </c>
    </row>
    <row r="14" spans="1:2" ht="26" x14ac:dyDescent="0.3">
      <c r="A14" s="74" t="s">
        <v>44</v>
      </c>
      <c r="B14" s="75">
        <v>106</v>
      </c>
    </row>
    <row r="15" spans="1:2" ht="26" x14ac:dyDescent="0.3">
      <c r="A15" s="74" t="s">
        <v>45</v>
      </c>
      <c r="B15" s="75">
        <v>232</v>
      </c>
    </row>
    <row r="16" spans="1:2" ht="26" x14ac:dyDescent="0.3">
      <c r="A16" s="74" t="s">
        <v>46</v>
      </c>
      <c r="B16" s="75">
        <v>101</v>
      </c>
    </row>
    <row r="17" spans="1:2" ht="26" x14ac:dyDescent="0.3">
      <c r="A17" s="74" t="s">
        <v>47</v>
      </c>
      <c r="B17" s="75">
        <v>109</v>
      </c>
    </row>
    <row r="18" spans="1:2" ht="26" x14ac:dyDescent="0.3">
      <c r="A18" s="74" t="s">
        <v>48</v>
      </c>
      <c r="B18" s="75">
        <v>203</v>
      </c>
    </row>
    <row r="19" spans="1:2" ht="26" x14ac:dyDescent="0.3">
      <c r="A19" s="74" t="s">
        <v>49</v>
      </c>
      <c r="B19" s="75">
        <v>182</v>
      </c>
    </row>
    <row r="20" spans="1:2" ht="26" x14ac:dyDescent="0.3">
      <c r="A20" s="74" t="s">
        <v>27</v>
      </c>
      <c r="B20" s="75">
        <v>91</v>
      </c>
    </row>
    <row r="21" spans="1:2" ht="26" x14ac:dyDescent="0.3">
      <c r="A21" s="74" t="s">
        <v>50</v>
      </c>
      <c r="B21" s="75">
        <v>199</v>
      </c>
    </row>
    <row r="22" spans="1:2" ht="26" x14ac:dyDescent="0.3">
      <c r="A22" s="74" t="s">
        <v>28</v>
      </c>
      <c r="B22" s="75">
        <v>91</v>
      </c>
    </row>
    <row r="23" spans="1:2" ht="26" x14ac:dyDescent="0.3">
      <c r="A23" s="74" t="s">
        <v>51</v>
      </c>
      <c r="B23" s="75">
        <v>116</v>
      </c>
    </row>
    <row r="24" spans="1:2" ht="26" x14ac:dyDescent="0.3">
      <c r="A24" s="74" t="s">
        <v>52</v>
      </c>
      <c r="B24" s="75">
        <v>131</v>
      </c>
    </row>
    <row r="25" spans="1:2" ht="26" x14ac:dyDescent="0.3">
      <c r="A25" s="74" t="s">
        <v>53</v>
      </c>
      <c r="B25" s="75">
        <v>172</v>
      </c>
    </row>
    <row r="26" spans="1:2" ht="26" x14ac:dyDescent="0.3">
      <c r="A26" s="74" t="s">
        <v>83</v>
      </c>
      <c r="B26" s="75">
        <v>260</v>
      </c>
    </row>
    <row r="27" spans="1:2" ht="26" x14ac:dyDescent="0.3">
      <c r="A27" s="74" t="s">
        <v>54</v>
      </c>
      <c r="B27" s="75">
        <v>116</v>
      </c>
    </row>
    <row r="28" spans="1:2" ht="26" x14ac:dyDescent="0.3">
      <c r="A28" s="74" t="s">
        <v>55</v>
      </c>
      <c r="B28" s="75">
        <v>250</v>
      </c>
    </row>
    <row r="29" spans="1:2" ht="26" x14ac:dyDescent="0.3">
      <c r="A29" s="74" t="s">
        <v>56</v>
      </c>
      <c r="B29" s="75">
        <v>152</v>
      </c>
    </row>
    <row r="30" spans="1:2" ht="26" x14ac:dyDescent="0.3">
      <c r="A30" s="74" t="s">
        <v>29</v>
      </c>
      <c r="B30" s="75">
        <v>242</v>
      </c>
    </row>
    <row r="31" spans="1:2" ht="26" x14ac:dyDescent="0.3">
      <c r="A31" s="74" t="s">
        <v>57</v>
      </c>
      <c r="B31" s="75">
        <v>91</v>
      </c>
    </row>
    <row r="32" spans="1:2" ht="26" x14ac:dyDescent="0.3">
      <c r="A32" s="74" t="s">
        <v>84</v>
      </c>
      <c r="B32" s="75">
        <v>160</v>
      </c>
    </row>
    <row r="33" spans="1:2" ht="26" x14ac:dyDescent="0.3">
      <c r="A33" s="74" t="s">
        <v>58</v>
      </c>
      <c r="B33" s="75">
        <v>101</v>
      </c>
    </row>
    <row r="34" spans="1:2" ht="26" x14ac:dyDescent="0.3">
      <c r="A34" s="74" t="s">
        <v>59</v>
      </c>
      <c r="B34" s="75">
        <v>116</v>
      </c>
    </row>
    <row r="35" spans="1:2" ht="26" x14ac:dyDescent="0.3">
      <c r="A35" s="74" t="s">
        <v>60</v>
      </c>
      <c r="B35" s="75">
        <v>181</v>
      </c>
    </row>
    <row r="36" spans="1:2" ht="26" x14ac:dyDescent="0.3">
      <c r="A36" s="74" t="s">
        <v>61</v>
      </c>
      <c r="B36" s="75">
        <v>244</v>
      </c>
    </row>
    <row r="37" spans="1:2" ht="26" x14ac:dyDescent="0.3">
      <c r="A37" s="74" t="s">
        <v>62</v>
      </c>
      <c r="B37" s="75">
        <v>203</v>
      </c>
    </row>
    <row r="38" spans="1:2" ht="26" x14ac:dyDescent="0.3">
      <c r="A38" s="74" t="s">
        <v>85</v>
      </c>
      <c r="B38" s="75">
        <v>101</v>
      </c>
    </row>
    <row r="39" spans="1:2" ht="26" x14ac:dyDescent="0.3">
      <c r="A39" s="74" t="s">
        <v>63</v>
      </c>
      <c r="B39" s="75">
        <v>147</v>
      </c>
    </row>
    <row r="40" spans="1:2" ht="26" x14ac:dyDescent="0.3">
      <c r="A40" s="74" t="s">
        <v>76</v>
      </c>
      <c r="B40" s="75">
        <v>463</v>
      </c>
    </row>
    <row r="41" spans="1:2" ht="26" x14ac:dyDescent="0.3">
      <c r="A41" s="74" t="s">
        <v>77</v>
      </c>
      <c r="B41" s="75">
        <v>391</v>
      </c>
    </row>
    <row r="42" spans="1:2" ht="26" x14ac:dyDescent="0.3">
      <c r="A42" s="74" t="s">
        <v>78</v>
      </c>
      <c r="B42" s="75">
        <v>290</v>
      </c>
    </row>
    <row r="43" spans="1:2" ht="26" x14ac:dyDescent="0.3">
      <c r="A43" s="74" t="s">
        <v>79</v>
      </c>
      <c r="B43" s="75">
        <v>232</v>
      </c>
    </row>
    <row r="44" spans="1:2" ht="26" x14ac:dyDescent="0.3">
      <c r="A44" s="74" t="s">
        <v>64</v>
      </c>
      <c r="B44" s="75">
        <v>145</v>
      </c>
    </row>
    <row r="45" spans="1:2" ht="26" x14ac:dyDescent="0.3">
      <c r="A45" s="74" t="s">
        <v>65</v>
      </c>
      <c r="B45" s="75">
        <v>145</v>
      </c>
    </row>
    <row r="46" spans="1:2" ht="26" x14ac:dyDescent="0.3">
      <c r="A46" s="74" t="s">
        <v>86</v>
      </c>
      <c r="B46" s="75">
        <v>200</v>
      </c>
    </row>
    <row r="47" spans="1:2" ht="26" x14ac:dyDescent="0.3">
      <c r="A47" s="74" t="s">
        <v>66</v>
      </c>
      <c r="B47" s="75">
        <v>348</v>
      </c>
    </row>
    <row r="48" spans="1:2" ht="26" x14ac:dyDescent="0.3">
      <c r="A48" s="74" t="s">
        <v>87</v>
      </c>
      <c r="B48" s="75">
        <v>200</v>
      </c>
    </row>
    <row r="49" spans="1:2" ht="26" x14ac:dyDescent="0.3">
      <c r="A49" s="74" t="s">
        <v>67</v>
      </c>
      <c r="B49" s="75">
        <v>15</v>
      </c>
    </row>
    <row r="50" spans="1:2" ht="26" x14ac:dyDescent="0.3">
      <c r="A50" s="74" t="s">
        <v>94</v>
      </c>
      <c r="B50" s="75">
        <v>174</v>
      </c>
    </row>
    <row r="51" spans="1:2" ht="26" x14ac:dyDescent="0.3">
      <c r="A51" s="74" t="s">
        <v>68</v>
      </c>
      <c r="B51" s="75">
        <v>40</v>
      </c>
    </row>
    <row r="52" spans="1:2" ht="26" x14ac:dyDescent="0.3">
      <c r="A52" s="74" t="s">
        <v>88</v>
      </c>
      <c r="B52" s="75">
        <v>232</v>
      </c>
    </row>
    <row r="53" spans="1:2" ht="26" x14ac:dyDescent="0.3">
      <c r="A53" s="74" t="s">
        <v>89</v>
      </c>
      <c r="B53" s="75">
        <v>121</v>
      </c>
    </row>
    <row r="54" spans="1:2" ht="26" x14ac:dyDescent="0.3">
      <c r="A54" s="74" t="s">
        <v>69</v>
      </c>
      <c r="B54" s="75">
        <v>68</v>
      </c>
    </row>
    <row r="55" spans="1:2" ht="26" x14ac:dyDescent="0.3">
      <c r="A55" s="74" t="s">
        <v>70</v>
      </c>
      <c r="B55" s="75">
        <v>122</v>
      </c>
    </row>
    <row r="56" spans="1:2" ht="26" x14ac:dyDescent="0.3">
      <c r="A56" s="74" t="s">
        <v>71</v>
      </c>
      <c r="B56" s="75">
        <v>197</v>
      </c>
    </row>
    <row r="57" spans="1:2" ht="26" x14ac:dyDescent="0.3">
      <c r="A57" s="74" t="s">
        <v>72</v>
      </c>
      <c r="B57" s="75">
        <v>87</v>
      </c>
    </row>
    <row r="58" spans="1:2" ht="26" x14ac:dyDescent="0.3">
      <c r="A58" s="74" t="s">
        <v>30</v>
      </c>
      <c r="B58" s="75">
        <v>116</v>
      </c>
    </row>
    <row r="59" spans="1:2" ht="26" x14ac:dyDescent="0.3">
      <c r="A59" s="74" t="s">
        <v>73</v>
      </c>
      <c r="B59" s="75">
        <v>174</v>
      </c>
    </row>
    <row r="60" spans="1:2" ht="26" x14ac:dyDescent="0.3">
      <c r="A60" s="74" t="s">
        <v>91</v>
      </c>
      <c r="B60" s="75">
        <v>67</v>
      </c>
    </row>
    <row r="61" spans="1:2" ht="26" x14ac:dyDescent="0.3">
      <c r="A61" s="74" t="s">
        <v>92</v>
      </c>
      <c r="B61" s="75">
        <v>87</v>
      </c>
    </row>
    <row r="62" spans="1:2" ht="26" x14ac:dyDescent="0.3">
      <c r="A62" s="74" t="s">
        <v>93</v>
      </c>
      <c r="B62" s="75">
        <v>174</v>
      </c>
    </row>
    <row r="63" spans="1:2" ht="26" x14ac:dyDescent="0.3">
      <c r="A63" s="74" t="s">
        <v>90</v>
      </c>
      <c r="B63" s="75">
        <v>101</v>
      </c>
    </row>
    <row r="64" spans="1:2" ht="26" x14ac:dyDescent="0.3">
      <c r="A64" s="74" t="s">
        <v>74</v>
      </c>
      <c r="B64" s="75">
        <v>45</v>
      </c>
    </row>
    <row r="65" spans="1:2" ht="26" x14ac:dyDescent="0.3">
      <c r="A65" s="76" t="s">
        <v>75</v>
      </c>
      <c r="B65" s="77">
        <v>72</v>
      </c>
    </row>
    <row r="66" spans="1:2" ht="26" x14ac:dyDescent="0.3">
      <c r="A66" s="76" t="s">
        <v>12</v>
      </c>
      <c r="B66" s="77">
        <v>148</v>
      </c>
    </row>
  </sheetData>
  <autoFilter ref="A1:B1" xr:uid="{00000000-0009-0000-0000-000001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4AF2542812F594B9D57A21C0C8E55BF" ma:contentTypeVersion="16" ma:contentTypeDescription="Create a new document." ma:contentTypeScope="" ma:versionID="fc674308ffc56a900ae7f816835385c1">
  <xsd:schema xmlns:xsd="http://www.w3.org/2001/XMLSchema" xmlns:xs="http://www.w3.org/2001/XMLSchema" xmlns:p="http://schemas.microsoft.com/office/2006/metadata/properties" xmlns:ns2="0f68988f-fabb-4245-89e3-293a7b17bff0" xmlns:ns3="03cb3bb2-2e81-4f72-9235-56223a1fc4e9" targetNamespace="http://schemas.microsoft.com/office/2006/metadata/properties" ma:root="true" ma:fieldsID="b741fadc82ce4e965944f2aee88f9dc7" ns2:_="" ns3:_="">
    <xsd:import namespace="0f68988f-fabb-4245-89e3-293a7b17bff0"/>
    <xsd:import namespace="03cb3bb2-2e81-4f72-9235-56223a1fc4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68988f-fabb-4245-89e3-293a7b17bf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2d7ea56-5781-4c9f-91a7-c2af93c47d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cb3bb2-2e81-4f72-9235-56223a1fc4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3970cc-f2b1-4842-ae55-ee6b2b47d44f}" ma:internalName="TaxCatchAll" ma:showField="CatchAllData" ma:web="03cb3bb2-2e81-4f72-9235-56223a1fc4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3cb3bb2-2e81-4f72-9235-56223a1fc4e9" xsi:nil="true"/>
    <lcf76f155ced4ddcb4097134ff3c332f xmlns="0f68988f-fabb-4245-89e3-293a7b17bff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0D2ED0-5ACB-40C7-960D-772ABAC78F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68988f-fabb-4245-89e3-293a7b17bff0"/>
    <ds:schemaRef ds:uri="03cb3bb2-2e81-4f72-9235-56223a1fc4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1DEDBA-6380-46B2-9892-86C4332878D4}">
  <ds:schemaRefs>
    <ds:schemaRef ds:uri="http://schemas.microsoft.com/office/infopath/2007/PartnerControls"/>
    <ds:schemaRef ds:uri="http://schemas.microsoft.com/office/2006/metadata/properties"/>
    <ds:schemaRef ds:uri="http://www.w3.org/XML/1998/namespace"/>
    <ds:schemaRef ds:uri="03cb3bb2-2e81-4f72-9235-56223a1fc4e9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dcmitype/"/>
    <ds:schemaRef ds:uri="0f68988f-fabb-4245-89e3-293a7b17bff0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A404D40-6101-49FF-8BAF-24658BEF22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Step Tracker</vt:lpstr>
      <vt:lpstr>Day of the week</vt:lpstr>
      <vt:lpstr>Step Conversions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Kristi Docwra</dc:creator>
  <cp:keywords/>
  <dc:description/>
  <cp:lastModifiedBy>Chelsea VonFintel</cp:lastModifiedBy>
  <cp:revision/>
  <dcterms:created xsi:type="dcterms:W3CDTF">2020-05-19T19:12:10Z</dcterms:created>
  <dcterms:modified xsi:type="dcterms:W3CDTF">2025-03-13T20:34:00Z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0x01010034AF2542812F594B9D57A21C0C8E55BF</vt:lpwstr>
  </property>
  <property fmtid="{D5CDD505-2E9C-101B-9397-08002B2CF9AE}" pid="3" name="MediaServiceImageTags">
    <vt:lpwstr/>
  </property>
</Properties>
</file>